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<sst xmlns="http://schemas.openxmlformats.org/spreadsheetml/2006/main" count="119" uniqueCount="92">
  <si>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</si>
  <si>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</si>
  <si>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</si>
  <si>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</si>
  <si>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</si>
  <si>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</si>
  <si>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</si>
  <si>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</si>
  <si>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</si>
  <si>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</si>
  <si>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</si>
  <si>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</si>
  <si>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</si>
  <si>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</si>
  <si>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</si>
  <si>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</si>
  <si>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</si>
  <si>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</si>
  <si>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</si>
  <si>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</si>
  <si>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</si>
  <si>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</si>
  <si>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</si>
  <si>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</si>
  <si>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</si>
  <si>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</si>
  <si>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</si>
  <si>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</si>
  <si>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</si>
  <si>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</si>
  <si>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</si>
  <si>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</si>
  <si>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</si>
  <si>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</si>
  <si>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</si>
  <si>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</si>
  <si>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</si>
  <si>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</si>
  <si>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</si>
  <si>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</si>
  <si>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</si>
  <si>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</si>
  <si>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</si>
  <si>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</si>
  <si>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</si>
  <si>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</si>
  <si>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</si>
  <si>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</si>
  <si>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</si>
  <si>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</si>
  <si>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</si>
  <si>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</si>
  <si>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</si>
  <si>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</si>
  <si>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</si>
  <si>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</si>
  <si>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</si>
  <si>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</si>
  <si>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</si>
  <si>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</si>
  <si>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</si>
  <si>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</si>
  <si>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</si>
  <si>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</si>
  <si>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</si>
  <si>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</si>
  <si>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</si>
  <si>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</si>
  <si>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</si>
  <si>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</si>
  <si>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</si>
  <si>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</si>
  <si>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</si>
  <si>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</si>
  <si>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</si>
  <si>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</si>
  <si>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prime de asigurare non-viata (RCA)</t>
  </si>
  <si>
    <t>posta, telecomunicatii, radio, tv.</t>
  </si>
  <si>
    <t>Art. 20.11</t>
  </si>
  <si>
    <t>Total 20.11</t>
  </si>
  <si>
    <t>Art. 20.14</t>
  </si>
  <si>
    <t>Carti, publicatii si mat.documentare</t>
  </si>
  <si>
    <t>Protectia muncii</t>
  </si>
  <si>
    <t>alte obiecte de inventar</t>
  </si>
  <si>
    <t>Art. 10.01.17</t>
  </si>
  <si>
    <t>Total 10.01.17</t>
  </si>
  <si>
    <t>furnituri de birou (imprimate,rechizite)</t>
  </si>
  <si>
    <t>Art.10.01.05</t>
  </si>
  <si>
    <t>Total 10.01.05</t>
  </si>
  <si>
    <t>sporuri pentru conditii de munca</t>
  </si>
  <si>
    <t>mai</t>
  </si>
  <si>
    <t>Perioada: 01 - 31.05.2019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</si>
</sst>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8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center"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center"/>
      <protection/>
    </xf>
    <xf numFmtId="0" fontId="0" fillId="0" borderId="36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6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7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6" xfId="107" applyNumberFormat="1" applyFont="1" applyBorder="1" applyAlignment="1">
      <alignment horizontal="left"/>
      <protection/>
    </xf>
    <xf numFmtId="0" fontId="22" fillId="0" borderId="38" xfId="107" applyFont="1" applyBorder="1" applyAlignment="1">
      <alignment horizontal="left"/>
      <protection/>
    </xf>
    <xf numFmtId="0" fontId="22" fillId="0" borderId="39" xfId="107" applyFont="1" applyBorder="1" applyAlignment="1">
      <alignment horizontal="center"/>
      <protection/>
    </xf>
    <xf numFmtId="172" fontId="22" fillId="0" borderId="39" xfId="107" applyNumberFormat="1" applyFont="1" applyBorder="1" applyAlignment="1">
      <alignment horizontal="right"/>
      <protection/>
    </xf>
    <xf numFmtId="3" fontId="22" fillId="0" borderId="40" xfId="107" applyNumberFormat="1" applyFont="1" applyBorder="1" applyAlignment="1">
      <alignment horizontal="left"/>
      <protection/>
    </xf>
    <xf numFmtId="3" fontId="22" fillId="0" borderId="36" xfId="107" applyNumberFormat="1" applyFont="1" applyBorder="1" applyAlignment="1">
      <alignment horizontal="left"/>
      <protection/>
    </xf>
    <xf numFmtId="0" fontId="0" fillId="0" borderId="41" xfId="107" applyFont="1" applyBorder="1" applyAlignment="1">
      <alignment horizontal="center"/>
      <protection/>
    </xf>
    <xf numFmtId="0" fontId="0" fillId="0" borderId="25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2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3" xfId="107" applyFont="1" applyBorder="1" applyAlignment="1">
      <alignment horizontal="left"/>
      <protection/>
    </xf>
    <xf numFmtId="0" fontId="0" fillId="0" borderId="0" xfId="107" applyBorder="1" applyAlignment="1">
      <alignment horizontal="center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7" xfId="107" applyFont="1" applyBorder="1" applyAlignment="1">
      <alignment horizontal="left"/>
      <protection/>
    </xf>
    <xf numFmtId="0" fontId="22" fillId="0" borderId="44" xfId="107" applyFont="1" applyBorder="1" applyAlignment="1">
      <alignment horizontal="left"/>
      <protection/>
    </xf>
    <xf numFmtId="0" fontId="22" fillId="0" borderId="45" xfId="107" applyFont="1" applyFill="1" applyBorder="1" applyAlignment="1">
      <alignment horizontal="center"/>
      <protection/>
    </xf>
    <xf numFmtId="0" fontId="0" fillId="0" borderId="46" xfId="107" applyFont="1" applyBorder="1" applyAlignment="1">
      <alignment horizontal="center"/>
      <protection/>
    </xf>
    <xf numFmtId="4" fontId="22" fillId="0" borderId="46" xfId="107" applyNumberFormat="1" applyFont="1" applyBorder="1" applyAlignment="1">
      <alignment horizontal="right"/>
      <protection/>
    </xf>
    <xf numFmtId="0" fontId="0" fillId="0" borderId="47" xfId="107" applyFont="1" applyBorder="1" applyAlignment="1">
      <alignment horizontal="left"/>
      <protection/>
    </xf>
    <xf numFmtId="0" fontId="0" fillId="0" borderId="48" xfId="107" applyFont="1" applyBorder="1" applyAlignment="1">
      <alignment horizontal="center"/>
      <protection/>
    </xf>
    <xf numFmtId="172" fontId="0" fillId="0" borderId="49" xfId="107" applyNumberFormat="1" applyFont="1" applyBorder="1" applyAlignment="1">
      <alignment horizontal="right"/>
      <protection/>
    </xf>
    <xf numFmtId="1" fontId="0" fillId="0" borderId="35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2" fontId="0" fillId="0" borderId="0" xfId="107" applyNumberFormat="1" applyFont="1">
      <alignment/>
      <protection/>
    </xf>
    <xf numFmtId="0" fontId="0" fillId="0" borderId="24" xfId="107" applyFont="1" applyBorder="1" applyAlignment="1">
      <alignment horizontal="left"/>
      <protection/>
    </xf>
    <xf numFmtId="0" fontId="0" fillId="0" borderId="24" xfId="107" applyFont="1" applyBorder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1">
      <selection activeCell="F27" sqref="F2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6" t="s">
        <v>91</v>
      </c>
      <c r="D6" s="86"/>
      <c r="E6" s="86"/>
      <c r="F6" s="86"/>
      <c r="G6" s="86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90</v>
      </c>
      <c r="E9" s="12">
        <v>14</v>
      </c>
      <c r="F9" s="13">
        <v>227627</v>
      </c>
      <c r="G9" s="14" t="s">
        <v>9</v>
      </c>
    </row>
    <row r="10" spans="3:7" ht="12.75">
      <c r="C10" s="16"/>
      <c r="D10" s="11" t="s">
        <v>90</v>
      </c>
      <c r="E10" s="17">
        <v>24</v>
      </c>
      <c r="F10" s="18">
        <v>12322</v>
      </c>
      <c r="G10" s="19"/>
    </row>
    <row r="11" spans="3:7" ht="12.75">
      <c r="C11" s="16"/>
      <c r="D11" s="11" t="s">
        <v>90</v>
      </c>
      <c r="E11" s="17">
        <v>27</v>
      </c>
      <c r="F11" s="18">
        <v>-12479</v>
      </c>
      <c r="G11" s="19"/>
    </row>
    <row r="12" spans="3:7" ht="12.75">
      <c r="C12" s="16"/>
      <c r="D12" s="11" t="s">
        <v>90</v>
      </c>
      <c r="E12" s="17">
        <v>28</v>
      </c>
      <c r="F12" s="18">
        <v>-3150</v>
      </c>
      <c r="G12" s="19"/>
    </row>
    <row r="13" spans="3:7" s="1" customFormat="1" ht="12.75">
      <c r="C13" s="20" t="s">
        <v>10</v>
      </c>
      <c r="D13" s="9"/>
      <c r="E13" s="9"/>
      <c r="F13" s="21">
        <f>F9+F10+F11+F12</f>
        <v>224320</v>
      </c>
      <c r="G13" s="8"/>
    </row>
    <row r="14" spans="3:7" s="1" customFormat="1" ht="12.75">
      <c r="C14" s="85" t="s">
        <v>87</v>
      </c>
      <c r="D14" s="11" t="s">
        <v>90</v>
      </c>
      <c r="E14" s="12">
        <v>14</v>
      </c>
      <c r="F14" s="82">
        <v>14061</v>
      </c>
      <c r="G14" s="84" t="s">
        <v>89</v>
      </c>
    </row>
    <row r="15" spans="3:7" s="1" customFormat="1" ht="12.75">
      <c r="C15" s="85"/>
      <c r="D15" s="11" t="s">
        <v>90</v>
      </c>
      <c r="E15" s="12">
        <v>27</v>
      </c>
      <c r="F15" s="82">
        <v>12479</v>
      </c>
      <c r="G15" s="84"/>
    </row>
    <row r="16" spans="3:7" s="1" customFormat="1" ht="12.75">
      <c r="C16" s="85"/>
      <c r="D16" s="11" t="s">
        <v>90</v>
      </c>
      <c r="E16" s="12">
        <v>28</v>
      </c>
      <c r="F16" s="82">
        <v>3150</v>
      </c>
      <c r="G16" s="84"/>
    </row>
    <row r="17" spans="3:7" s="1" customFormat="1" ht="12.75">
      <c r="C17" s="20" t="s">
        <v>88</v>
      </c>
      <c r="D17" s="9"/>
      <c r="E17" s="9"/>
      <c r="F17" s="21">
        <f>F14+F15+F16</f>
        <v>29690</v>
      </c>
      <c r="G17" s="8"/>
    </row>
    <row r="18" spans="3:7" s="1" customFormat="1" ht="12.75">
      <c r="C18" s="20"/>
      <c r="D18" s="9"/>
      <c r="E18" s="9"/>
      <c r="F18" s="21"/>
      <c r="G18" s="8"/>
    </row>
    <row r="19" spans="3:7" s="15" customFormat="1" ht="12.75">
      <c r="C19" s="22" t="s">
        <v>11</v>
      </c>
      <c r="D19" s="11"/>
      <c r="E19" s="11"/>
      <c r="F19" s="13">
        <v>0</v>
      </c>
      <c r="G19" s="14" t="s">
        <v>12</v>
      </c>
    </row>
    <row r="20" spans="3:7" s="1" customFormat="1" ht="12.75">
      <c r="C20" s="20" t="s">
        <v>13</v>
      </c>
      <c r="D20" s="9"/>
      <c r="E20" s="9"/>
      <c r="F20" s="21">
        <f>SUM(F19)</f>
        <v>0</v>
      </c>
      <c r="G20" s="8"/>
    </row>
    <row r="21" spans="3:7" s="1" customFormat="1" ht="12.75">
      <c r="C21" s="20"/>
      <c r="D21" s="9"/>
      <c r="E21" s="9"/>
      <c r="F21" s="21"/>
      <c r="G21" s="8"/>
    </row>
    <row r="22" spans="3:7" ht="12.75">
      <c r="C22" s="22" t="s">
        <v>14</v>
      </c>
      <c r="D22" s="11"/>
      <c r="E22" s="12"/>
      <c r="F22" s="13"/>
      <c r="G22" s="14" t="s">
        <v>15</v>
      </c>
    </row>
    <row r="23" spans="3:7" ht="12.75">
      <c r="C23" s="22"/>
      <c r="D23" s="11"/>
      <c r="E23" s="12"/>
      <c r="F23" s="13"/>
      <c r="G23" s="14"/>
    </row>
    <row r="24" spans="3:7" s="1" customFormat="1" ht="12.75">
      <c r="C24" s="20" t="s">
        <v>16</v>
      </c>
      <c r="D24" s="9"/>
      <c r="E24" s="9"/>
      <c r="F24" s="21">
        <f>SUM(F22:F23)</f>
        <v>0</v>
      </c>
      <c r="G24" s="23"/>
    </row>
    <row r="25" spans="3:7" s="1" customFormat="1" ht="12.75">
      <c r="C25" s="20"/>
      <c r="D25" s="9"/>
      <c r="E25" s="9"/>
      <c r="F25" s="21"/>
      <c r="G25" s="23"/>
    </row>
    <row r="26" spans="3:7" s="1" customFormat="1" ht="12.75">
      <c r="C26" s="22" t="s">
        <v>84</v>
      </c>
      <c r="D26" s="11" t="s">
        <v>90</v>
      </c>
      <c r="E26" s="12">
        <v>14</v>
      </c>
      <c r="F26" s="82">
        <v>12372</v>
      </c>
      <c r="G26" s="23"/>
    </row>
    <row r="27" spans="3:7" s="1" customFormat="1" ht="12.75">
      <c r="C27" s="20" t="s">
        <v>85</v>
      </c>
      <c r="D27" s="9"/>
      <c r="E27" s="9"/>
      <c r="F27" s="21">
        <f>SUM(F26:F26)</f>
        <v>12372</v>
      </c>
      <c r="G27" s="23"/>
    </row>
    <row r="28" spans="3:7" s="1" customFormat="1" ht="12.75">
      <c r="C28" s="20"/>
      <c r="D28" s="9"/>
      <c r="E28" s="9"/>
      <c r="F28" s="21"/>
      <c r="G28" s="23"/>
    </row>
    <row r="29" spans="3:7" s="15" customFormat="1" ht="12.75">
      <c r="C29" s="22" t="s">
        <v>17</v>
      </c>
      <c r="D29" s="11" t="s">
        <v>90</v>
      </c>
      <c r="E29" s="12">
        <v>14</v>
      </c>
      <c r="F29" s="13">
        <v>8264</v>
      </c>
      <c r="G29" s="14" t="s">
        <v>18</v>
      </c>
    </row>
    <row r="30" spans="3:7" s="15" customFormat="1" ht="12.75">
      <c r="C30" s="22"/>
      <c r="D30" s="11"/>
      <c r="E30" s="11"/>
      <c r="F30" s="13"/>
      <c r="G30" s="14"/>
    </row>
    <row r="31" spans="3:7" s="1" customFormat="1" ht="12.75">
      <c r="C31" s="20" t="s">
        <v>19</v>
      </c>
      <c r="D31" s="9"/>
      <c r="E31" s="9"/>
      <c r="F31" s="21">
        <f>SUM(F29:F29)</f>
        <v>8264</v>
      </c>
      <c r="G31" s="8"/>
    </row>
    <row r="32" spans="3:7" s="1" customFormat="1" ht="12.75">
      <c r="C32" s="20"/>
      <c r="D32" s="9"/>
      <c r="E32" s="9"/>
      <c r="F32" s="21"/>
      <c r="G32" s="8"/>
    </row>
    <row r="33" spans="3:7" s="15" customFormat="1" ht="12.75">
      <c r="C33" s="22" t="s">
        <v>20</v>
      </c>
      <c r="D33" s="11"/>
      <c r="E33" s="11"/>
      <c r="F33" s="13"/>
      <c r="G33" s="14" t="s">
        <v>21</v>
      </c>
    </row>
    <row r="34" spans="3:7" s="1" customFormat="1" ht="12.75">
      <c r="C34" s="20"/>
      <c r="D34" s="9"/>
      <c r="E34" s="9"/>
      <c r="F34" s="21"/>
      <c r="G34" s="8"/>
    </row>
    <row r="35" spans="3:7" s="1" customFormat="1" ht="12.75">
      <c r="C35" s="20" t="s">
        <v>22</v>
      </c>
      <c r="D35" s="9"/>
      <c r="E35" s="9"/>
      <c r="F35" s="21"/>
      <c r="G35" s="8"/>
    </row>
    <row r="36" spans="3:7" s="1" customFormat="1" ht="12.75">
      <c r="C36" s="20"/>
      <c r="D36" s="9"/>
      <c r="E36" s="9"/>
      <c r="F36" s="21"/>
      <c r="G36" s="8"/>
    </row>
    <row r="37" spans="3:7" s="15" customFormat="1" ht="12.75">
      <c r="C37" s="22" t="s">
        <v>23</v>
      </c>
      <c r="D37" s="11"/>
      <c r="E37" s="11"/>
      <c r="F37" s="13"/>
      <c r="G37" s="14" t="s">
        <v>24</v>
      </c>
    </row>
    <row r="38" spans="3:7" ht="12.75">
      <c r="C38" s="16"/>
      <c r="D38" s="17"/>
      <c r="E38" s="11"/>
      <c r="F38" s="13"/>
      <c r="G38" s="14"/>
    </row>
    <row r="39" spans="3:7" s="1" customFormat="1" ht="12.75">
      <c r="C39" s="20" t="s">
        <v>25</v>
      </c>
      <c r="D39" s="9"/>
      <c r="E39" s="9"/>
      <c r="F39" s="21">
        <f>SUM(F37:F38)</f>
        <v>0</v>
      </c>
      <c r="G39" s="23"/>
    </row>
    <row r="40" spans="3:7" s="1" customFormat="1" ht="12.75">
      <c r="C40" s="20"/>
      <c r="D40" s="9"/>
      <c r="E40" s="9"/>
      <c r="F40" s="21"/>
      <c r="G40" s="23"/>
    </row>
    <row r="41" spans="3:7" s="15" customFormat="1" ht="12.75">
      <c r="C41" s="22" t="s">
        <v>26</v>
      </c>
      <c r="D41" s="11"/>
      <c r="E41" s="11"/>
      <c r="F41" s="13"/>
      <c r="G41" s="14" t="s">
        <v>27</v>
      </c>
    </row>
    <row r="42" spans="3:7" ht="12.75">
      <c r="C42" s="16"/>
      <c r="D42" s="11"/>
      <c r="E42" s="11"/>
      <c r="F42" s="13"/>
      <c r="G42" s="14"/>
    </row>
    <row r="43" spans="3:7" s="1" customFormat="1" ht="12.75">
      <c r="C43" s="20" t="s">
        <v>28</v>
      </c>
      <c r="D43" s="9"/>
      <c r="E43" s="9"/>
      <c r="F43" s="21">
        <f>SUM(F41:F42)</f>
        <v>0</v>
      </c>
      <c r="G43" s="23"/>
    </row>
    <row r="44" spans="3:7" s="1" customFormat="1" ht="12.75">
      <c r="C44" s="20"/>
      <c r="D44" s="9"/>
      <c r="E44" s="9"/>
      <c r="F44" s="21"/>
      <c r="G44" s="23"/>
    </row>
    <row r="45" spans="3:7" s="15" customFormat="1" ht="12.75">
      <c r="C45" s="22" t="s">
        <v>29</v>
      </c>
      <c r="D45" s="11"/>
      <c r="E45" s="11"/>
      <c r="F45" s="13"/>
      <c r="G45" s="14" t="s">
        <v>30</v>
      </c>
    </row>
    <row r="46" spans="3:7" s="15" customFormat="1" ht="12.75">
      <c r="C46" s="22"/>
      <c r="D46" s="11"/>
      <c r="E46" s="11"/>
      <c r="F46" s="13"/>
      <c r="G46" s="14"/>
    </row>
    <row r="47" spans="3:7" s="1" customFormat="1" ht="12.75">
      <c r="C47" s="20" t="s">
        <v>31</v>
      </c>
      <c r="D47" s="9"/>
      <c r="E47" s="9"/>
      <c r="F47" s="21">
        <f>SUM(F45:F46)</f>
        <v>0</v>
      </c>
      <c r="G47" s="23"/>
    </row>
    <row r="48" spans="3:7" s="15" customFormat="1" ht="25.5">
      <c r="C48" s="22" t="s">
        <v>32</v>
      </c>
      <c r="D48" s="11"/>
      <c r="E48" s="11"/>
      <c r="F48" s="13"/>
      <c r="G48" s="24" t="s">
        <v>33</v>
      </c>
    </row>
    <row r="49" spans="3:7" ht="12.75">
      <c r="C49" s="20"/>
      <c r="D49" s="11"/>
      <c r="E49" s="11"/>
      <c r="F49" s="13"/>
      <c r="G49" s="24"/>
    </row>
    <row r="50" spans="3:7" s="1" customFormat="1" ht="12.75">
      <c r="C50" s="20" t="s">
        <v>34</v>
      </c>
      <c r="D50" s="9"/>
      <c r="E50" s="9"/>
      <c r="F50" s="21">
        <f>SUM(F48:F49)</f>
        <v>0</v>
      </c>
      <c r="G50" s="23"/>
    </row>
    <row r="51" spans="3:7" s="1" customFormat="1" ht="12.75">
      <c r="C51" s="20"/>
      <c r="D51" s="9"/>
      <c r="E51" s="9"/>
      <c r="F51" s="21"/>
      <c r="G51" s="23"/>
    </row>
    <row r="52" spans="3:7" s="15" customFormat="1" ht="12.75">
      <c r="C52" s="22" t="s">
        <v>35</v>
      </c>
      <c r="D52" s="11" t="s">
        <v>90</v>
      </c>
      <c r="E52" s="12">
        <v>14</v>
      </c>
      <c r="F52" s="13">
        <v>6098</v>
      </c>
      <c r="G52" s="14" t="s">
        <v>36</v>
      </c>
    </row>
    <row r="53" spans="3:7" ht="12.75">
      <c r="C53" s="16"/>
      <c r="D53" s="11"/>
      <c r="E53" s="11"/>
      <c r="F53" s="13"/>
      <c r="G53" s="19"/>
    </row>
    <row r="54" spans="3:7" s="1" customFormat="1" ht="12.75">
      <c r="C54" s="20" t="s">
        <v>37</v>
      </c>
      <c r="D54" s="9"/>
      <c r="E54" s="9"/>
      <c r="F54" s="21">
        <f>SUM(F52:F53)</f>
        <v>6098</v>
      </c>
      <c r="G54" s="23"/>
    </row>
    <row r="55" spans="3:7" s="15" customFormat="1" ht="12.75">
      <c r="C55" s="25" t="s">
        <v>38</v>
      </c>
      <c r="D55" s="11"/>
      <c r="E55" s="11"/>
      <c r="F55" s="26">
        <f>F13+F17+F27+F31+F54</f>
        <v>280744</v>
      </c>
      <c r="G55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tabSelected="1" zoomScalePageLayoutView="0" workbookViewId="0" topLeftCell="C40">
      <selection activeCell="C6" sqref="C6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7" t="s">
        <v>0</v>
      </c>
      <c r="D1" s="87"/>
      <c r="E1" s="87"/>
      <c r="F1" s="3"/>
    </row>
    <row r="2" spans="3:7" ht="12.75">
      <c r="C2" s="87" t="s">
        <v>1</v>
      </c>
      <c r="D2" s="87"/>
      <c r="E2" s="87"/>
      <c r="F2" s="3"/>
      <c r="G2" s="6"/>
    </row>
    <row r="3" spans="3:8" ht="12.75">
      <c r="C3" s="87" t="s">
        <v>39</v>
      </c>
      <c r="D3" s="87"/>
      <c r="E3" s="87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6" t="s">
        <v>91</v>
      </c>
      <c r="D5" s="86"/>
      <c r="E5" s="86"/>
      <c r="F5" s="86"/>
      <c r="G5" s="86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11"/>
      <c r="E9" s="12"/>
      <c r="F9" s="32"/>
      <c r="G9" s="33" t="s">
        <v>86</v>
      </c>
    </row>
    <row r="10" spans="3:7" s="15" customFormat="1" ht="12.75">
      <c r="C10" s="34"/>
      <c r="D10" s="11"/>
      <c r="E10" s="12"/>
      <c r="F10" s="36"/>
      <c r="G10" s="33" t="s">
        <v>86</v>
      </c>
    </row>
    <row r="11" spans="3:32" s="42" customFormat="1" ht="13.5" thickBot="1">
      <c r="C11" s="37" t="s">
        <v>41</v>
      </c>
      <c r="D11" s="38"/>
      <c r="E11" s="38"/>
      <c r="F11" s="39">
        <f>SUM(F9:F10)</f>
        <v>0</v>
      </c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3:32" s="15" customFormat="1" ht="12.75">
      <c r="C12" s="43" t="s">
        <v>42</v>
      </c>
      <c r="D12" s="11"/>
      <c r="E12" s="12"/>
      <c r="F12" s="36"/>
      <c r="G12" s="45" t="s">
        <v>43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3:32" s="15" customFormat="1" ht="12.75">
      <c r="C13" s="43"/>
      <c r="D13" s="35"/>
      <c r="E13" s="35"/>
      <c r="F13" s="36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3:7" s="1" customFormat="1" ht="13.5" thickBot="1">
      <c r="C14" s="47" t="s">
        <v>44</v>
      </c>
      <c r="D14" s="48"/>
      <c r="E14" s="48"/>
      <c r="F14" s="49">
        <f>F12</f>
        <v>0</v>
      </c>
      <c r="G14" s="50"/>
    </row>
    <row r="15" spans="3:7" ht="12.75">
      <c r="C15" s="51" t="s">
        <v>45</v>
      </c>
      <c r="D15" s="11" t="s">
        <v>90</v>
      </c>
      <c r="E15" s="12">
        <v>27</v>
      </c>
      <c r="F15" s="32">
        <v>3345.2</v>
      </c>
      <c r="G15" s="52" t="s">
        <v>46</v>
      </c>
    </row>
    <row r="16" spans="3:6" ht="12.75">
      <c r="C16" s="53"/>
      <c r="D16" s="11"/>
      <c r="E16" s="12"/>
      <c r="F16" s="13"/>
    </row>
    <row r="17" spans="3:7" s="1" customFormat="1" ht="13.5" thickBot="1">
      <c r="C17" s="37" t="s">
        <v>47</v>
      </c>
      <c r="D17" s="38"/>
      <c r="E17" s="38"/>
      <c r="F17" s="54">
        <f>SUM(F15:F16)</f>
        <v>3345.2</v>
      </c>
      <c r="G17" s="40"/>
    </row>
    <row r="18" spans="3:7" s="1" customFormat="1" ht="13.5" thickBot="1">
      <c r="C18" s="55"/>
      <c r="D18" s="48"/>
      <c r="E18" s="48"/>
      <c r="F18" s="49"/>
      <c r="G18" s="50"/>
    </row>
    <row r="19" spans="3:7" ht="13.5" thickBot="1">
      <c r="C19" s="51" t="s">
        <v>48</v>
      </c>
      <c r="D19" s="11" t="s">
        <v>90</v>
      </c>
      <c r="E19" s="12">
        <v>27</v>
      </c>
      <c r="F19" s="56">
        <v>387.19</v>
      </c>
      <c r="G19" s="52" t="s">
        <v>49</v>
      </c>
    </row>
    <row r="20" spans="3:7" ht="12.75">
      <c r="C20" s="43"/>
      <c r="D20" s="35"/>
      <c r="E20" s="35"/>
      <c r="F20" s="36"/>
      <c r="G20" s="52"/>
    </row>
    <row r="21" spans="3:7" s="1" customFormat="1" ht="13.5" thickBot="1">
      <c r="C21" s="37" t="s">
        <v>50</v>
      </c>
      <c r="D21" s="38"/>
      <c r="E21" s="38"/>
      <c r="F21" s="39">
        <f>SUM(F19:F20)</f>
        <v>387.19</v>
      </c>
      <c r="G21" s="57"/>
    </row>
    <row r="22" spans="3:7" s="15" customFormat="1" ht="12.75">
      <c r="C22" s="43" t="s">
        <v>51</v>
      </c>
      <c r="D22" s="11"/>
      <c r="E22" s="12"/>
      <c r="F22" s="36"/>
      <c r="G22" s="58" t="s">
        <v>52</v>
      </c>
    </row>
    <row r="23" spans="3:7" s="1" customFormat="1" ht="12.75">
      <c r="C23" s="47"/>
      <c r="D23" s="48"/>
      <c r="E23" s="35"/>
      <c r="F23" s="36"/>
      <c r="G23" s="58"/>
    </row>
    <row r="24" spans="3:7" s="1" customFormat="1" ht="13.5" thickBot="1">
      <c r="C24" s="59" t="s">
        <v>53</v>
      </c>
      <c r="D24" s="60"/>
      <c r="E24" s="60"/>
      <c r="F24" s="61">
        <f>F22+F23</f>
        <v>0</v>
      </c>
      <c r="G24" s="62"/>
    </row>
    <row r="25" spans="3:7" s="15" customFormat="1" ht="12.75">
      <c r="C25" s="43" t="s">
        <v>54</v>
      </c>
      <c r="D25" s="11" t="s">
        <v>90</v>
      </c>
      <c r="E25" s="12">
        <v>27</v>
      </c>
      <c r="F25" s="32">
        <v>660</v>
      </c>
      <c r="G25" s="58" t="s">
        <v>55</v>
      </c>
    </row>
    <row r="26" spans="3:7" s="1" customFormat="1" ht="12.75">
      <c r="C26" s="47"/>
      <c r="D26" s="48"/>
      <c r="E26" s="48"/>
      <c r="F26" s="49"/>
      <c r="G26" s="63"/>
    </row>
    <row r="27" spans="3:7" s="1" customFormat="1" ht="13.5" thickBot="1">
      <c r="C27" s="47" t="s">
        <v>56</v>
      </c>
      <c r="D27" s="48"/>
      <c r="E27" s="48"/>
      <c r="F27" s="49">
        <f>F25</f>
        <v>660</v>
      </c>
      <c r="G27" s="63"/>
    </row>
    <row r="28" spans="3:7" s="15" customFormat="1" ht="13.5" thickBot="1">
      <c r="C28" s="51" t="s">
        <v>57</v>
      </c>
      <c r="D28" s="11" t="s">
        <v>90</v>
      </c>
      <c r="E28" s="12">
        <v>27</v>
      </c>
      <c r="F28" s="13">
        <v>1071.82</v>
      </c>
      <c r="G28" s="33" t="s">
        <v>77</v>
      </c>
    </row>
    <row r="29" spans="3:7" s="15" customFormat="1" ht="12.75">
      <c r="C29" s="64"/>
      <c r="D29" s="65"/>
      <c r="E29" s="65"/>
      <c r="F29" s="66"/>
      <c r="G29" s="33"/>
    </row>
    <row r="30" spans="3:7" s="1" customFormat="1" ht="13.5" thickBot="1">
      <c r="C30" s="37" t="s">
        <v>58</v>
      </c>
      <c r="D30" s="38"/>
      <c r="E30" s="38"/>
      <c r="F30" s="39">
        <f>SUM(F28:F29)</f>
        <v>1071.82</v>
      </c>
      <c r="G30" s="40"/>
    </row>
    <row r="31" spans="3:7" s="1" customFormat="1" ht="13.5" thickBot="1">
      <c r="C31" s="51" t="s">
        <v>59</v>
      </c>
      <c r="D31" s="11" t="s">
        <v>90</v>
      </c>
      <c r="E31" s="12">
        <v>27</v>
      </c>
      <c r="F31" s="15">
        <v>6118.45</v>
      </c>
      <c r="G31" s="33" t="s">
        <v>60</v>
      </c>
    </row>
    <row r="32" spans="4:7" s="15" customFormat="1" ht="13.5" thickBot="1">
      <c r="D32" s="11" t="s">
        <v>90</v>
      </c>
      <c r="E32" s="12">
        <v>30</v>
      </c>
      <c r="F32" s="83">
        <v>1616.68</v>
      </c>
      <c r="G32" s="33" t="s">
        <v>60</v>
      </c>
    </row>
    <row r="33" spans="3:7" s="15" customFormat="1" ht="13.5" thickBot="1">
      <c r="C33" s="79"/>
      <c r="D33" s="11"/>
      <c r="E33" s="12"/>
      <c r="F33" s="80"/>
      <c r="G33" s="33"/>
    </row>
    <row r="34" spans="3:7" s="15" customFormat="1" ht="12.75">
      <c r="C34" s="43"/>
      <c r="D34" s="11"/>
      <c r="E34" s="81"/>
      <c r="F34" s="36"/>
      <c r="G34" s="33"/>
    </row>
    <row r="35" spans="3:7" s="1" customFormat="1" ht="13.5" thickBot="1">
      <c r="C35" s="37" t="s">
        <v>61</v>
      </c>
      <c r="D35" s="38"/>
      <c r="E35" s="38"/>
      <c r="F35" s="39">
        <f>SUM(F31:F34)</f>
        <v>7735.13</v>
      </c>
      <c r="G35" s="57"/>
    </row>
    <row r="36" spans="3:7" s="41" customFormat="1" ht="12.75">
      <c r="C36" s="67" t="s">
        <v>62</v>
      </c>
      <c r="D36" s="11"/>
      <c r="E36" s="12"/>
      <c r="F36" s="68"/>
      <c r="G36" s="69" t="s">
        <v>83</v>
      </c>
    </row>
    <row r="37" spans="3:31" ht="12.75">
      <c r="C37" s="5"/>
      <c r="D37" s="44"/>
      <c r="E37" s="70"/>
      <c r="F37" s="71"/>
      <c r="G37" s="69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spans="3:31" s="1" customFormat="1" ht="13.5" thickBot="1">
      <c r="C38" s="73" t="s">
        <v>63</v>
      </c>
      <c r="D38" s="9"/>
      <c r="E38" s="9"/>
      <c r="F38" s="21">
        <f>SUM(F36:F37)</f>
        <v>0</v>
      </c>
      <c r="G38" s="74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3:31" s="15" customFormat="1" ht="13.5" thickBot="1">
      <c r="C39" s="51" t="s">
        <v>64</v>
      </c>
      <c r="G39" s="33" t="s">
        <v>65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3:31" s="15" customFormat="1" ht="13.5" thickBot="1">
      <c r="C40" s="43"/>
      <c r="D40" s="35"/>
      <c r="E40" s="35"/>
      <c r="F40" s="36"/>
      <c r="G40" s="3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3:31" s="15" customFormat="1" ht="13.5" thickBot="1">
      <c r="C41" s="43"/>
      <c r="D41" s="35"/>
      <c r="E41" s="35"/>
      <c r="F41" s="36"/>
      <c r="G41" s="3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3:31" s="1" customFormat="1" ht="13.5" thickBot="1">
      <c r="C42" s="37" t="s">
        <v>66</v>
      </c>
      <c r="F42" s="39">
        <f>SUM(F39:F41)</f>
        <v>0</v>
      </c>
      <c r="G42" s="33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3:31" s="15" customFormat="1" ht="12.75">
      <c r="C43" s="43" t="s">
        <v>78</v>
      </c>
      <c r="D43" s="11" t="s">
        <v>90</v>
      </c>
      <c r="E43" s="12">
        <v>30</v>
      </c>
      <c r="F43" s="36">
        <v>40</v>
      </c>
      <c r="G43" s="58" t="s">
        <v>81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3:31" s="1" customFormat="1" ht="12.75">
      <c r="C44" s="55"/>
      <c r="D44" s="48"/>
      <c r="E44" s="48"/>
      <c r="F44" s="36"/>
      <c r="G44" s="58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3:31" s="42" customFormat="1" ht="13.5" thickBot="1">
      <c r="C45" s="37" t="s">
        <v>79</v>
      </c>
      <c r="D45" s="38"/>
      <c r="E45" s="38"/>
      <c r="F45" s="39">
        <f>SUM(F43:F44)</f>
        <v>40</v>
      </c>
      <c r="G45" s="57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3:7" s="46" customFormat="1" ht="12.75">
      <c r="C46" s="43" t="s">
        <v>80</v>
      </c>
      <c r="D46" s="11"/>
      <c r="E46" s="12"/>
      <c r="F46" s="36"/>
      <c r="G46" s="58" t="s">
        <v>82</v>
      </c>
    </row>
    <row r="47" spans="3:7" s="46" customFormat="1" ht="12.75">
      <c r="C47" s="55"/>
      <c r="D47" s="48"/>
      <c r="E47" s="48"/>
      <c r="F47" s="36"/>
      <c r="G47" s="58"/>
    </row>
    <row r="48" spans="3:37" s="42" customFormat="1" ht="13.5" thickBot="1">
      <c r="C48" s="37" t="s">
        <v>67</v>
      </c>
      <c r="D48" s="38"/>
      <c r="E48" s="38"/>
      <c r="F48" s="39">
        <f>SUM(F46:F47)</f>
        <v>0</v>
      </c>
      <c r="G48" s="57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3:7" s="41" customFormat="1" ht="12.75">
      <c r="C49" s="43" t="s">
        <v>68</v>
      </c>
      <c r="D49" s="11"/>
      <c r="E49" s="12"/>
      <c r="F49" s="36"/>
      <c r="G49" s="58" t="s">
        <v>76</v>
      </c>
    </row>
    <row r="50" spans="4:31" s="15" customFormat="1" ht="12.75">
      <c r="D50" s="35"/>
      <c r="E50" s="35"/>
      <c r="F50" s="36"/>
      <c r="G50" s="58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3:31" s="42" customFormat="1" ht="13.5" thickBot="1">
      <c r="C51" s="37" t="s">
        <v>69</v>
      </c>
      <c r="D51" s="38"/>
      <c r="E51" s="38"/>
      <c r="F51" s="39">
        <f>SUM(F49:F50)</f>
        <v>0</v>
      </c>
      <c r="G51" s="57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3:31" s="15" customFormat="1" ht="12.75">
      <c r="C52" s="43" t="s">
        <v>70</v>
      </c>
      <c r="D52" s="11" t="s">
        <v>90</v>
      </c>
      <c r="E52" s="12">
        <v>30</v>
      </c>
      <c r="F52" s="36">
        <v>631.59</v>
      </c>
      <c r="G52" s="33" t="s">
        <v>71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3:31" s="1" customFormat="1" ht="13.5" thickBot="1">
      <c r="C53" s="47" t="s">
        <v>72</v>
      </c>
      <c r="D53" s="48"/>
      <c r="E53" s="48"/>
      <c r="F53" s="49">
        <v>631.59</v>
      </c>
      <c r="G53" s="63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3:31" s="15" customFormat="1" ht="13.5" thickBot="1">
      <c r="C54" s="51" t="s">
        <v>73</v>
      </c>
      <c r="D54" s="31"/>
      <c r="E54" s="31"/>
      <c r="F54" s="3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3:31" s="15" customFormat="1" ht="12.75">
      <c r="C55" s="43"/>
      <c r="D55" s="35"/>
      <c r="E55" s="35"/>
      <c r="F55" s="36"/>
      <c r="G55" s="33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3:7" s="1" customFormat="1" ht="13.5" thickBot="1">
      <c r="C56" s="37" t="s">
        <v>74</v>
      </c>
      <c r="D56" s="38"/>
      <c r="E56" s="38"/>
      <c r="F56" s="39">
        <f>SUM(F54:F55)</f>
        <v>0</v>
      </c>
      <c r="G56" s="57"/>
    </row>
    <row r="57" spans="3:7" s="15" customFormat="1" ht="27.75" customHeight="1" thickBot="1">
      <c r="C57" s="75" t="s">
        <v>75</v>
      </c>
      <c r="D57" s="76"/>
      <c r="E57" s="76"/>
      <c r="F57" s="77">
        <f>F11+F14+F17+F21+F30+F24+F27+F35+F42+F45+F56+F38+F48+F51+F53</f>
        <v>13870.93</v>
      </c>
      <c r="G57" s="78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2019-06-03T07:40:54Z</dcterms:modified>
  <cp:category/>
  <cp:version/>
  <cp:contentType/>
  <cp:contentStatus/>
</cp:coreProperties>
</file>