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materiale si investiti" sheetId="1" r:id="rId1"/>
  </sheets>
  <definedNames/>
  <calcPr fullCalcOnLoad="1"/>
</workbook>
</file>

<file path=xl/sharedStrings.xml><?xml version="1.0" encoding="utf-8"?>
<sst xmlns="http://schemas.openxmlformats.org/spreadsheetml/2006/main" count="143" uniqueCount="87">
  <si>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</si>
  <si>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</si>
  <si>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</si>
  <si>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</si>
  <si>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</si>
  <si>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</si>
  <si>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</si>
  <si>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</si>
  <si>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</si>
  <si>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</si>
  <si>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</si>
  <si>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</si>
  <si>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</si>
  <si>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</si>
  <si>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</si>
  <si>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</si>
  <si>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</si>
  <si>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</si>
  <si>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</si>
  <si>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</si>
  <si>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</si>
  <si>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</si>
  <si>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</si>
  <si>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</si>
  <si>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</si>
  <si>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</si>
  <si>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</si>
  <si>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</si>
  <si>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71.01.02</t>
  </si>
  <si>
    <t>TITLUL 71 "Active nefinanciare"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</si>
  <si>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</si>
  <si>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</si>
  <si>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</si>
  <si>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</si>
  <si>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</si>
  <si>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</si>
  <si>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</si>
  <si>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</si>
  <si>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</si>
  <si>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</si>
  <si>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</si>
  <si>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total 85.01</t>
  </si>
  <si>
    <t>total 20.01.30</t>
  </si>
  <si>
    <t>TOTAL MARTIE</t>
  </si>
  <si>
    <t>total 71.01.03</t>
  </si>
  <si>
    <t>MAI 2023</t>
  </si>
  <si>
    <t>mai</t>
  </si>
  <si>
    <t>TOTAL MAI 2023</t>
  </si>
  <si>
    <t>plata impozit aferente salarii aprilie 2023</t>
  </si>
  <si>
    <t>plata contributii asig. sociale sanatate salariati aferenta salarii aprilie 2023</t>
  </si>
  <si>
    <t>plata contributii asig. sociale  salariati aferenta salarii aprilie 2023</t>
  </si>
  <si>
    <t>plata pensii facultative aprilie 2023</t>
  </si>
  <si>
    <t>alimentat carduri salarii pentru luna aprilie 2023</t>
  </si>
  <si>
    <t>retineri CAR salariati aprilie 2023</t>
  </si>
  <si>
    <t>spor conditii munca vatamatoare aprilie 2023</t>
  </si>
  <si>
    <t>indemnizatii hrana aprilie 2023</t>
  </si>
  <si>
    <t>alte drepturi salariale ev.deosebite aprilie 2023</t>
  </si>
  <si>
    <t>indemn.boala sup.unitate aprilie 2023</t>
  </si>
  <si>
    <t>indemn.boala sup.din FNUASS aprilie 2023</t>
  </si>
  <si>
    <t>incasat indemn.boala sup.din FNUASS februarie 2023</t>
  </si>
  <si>
    <t>vouchere de vacanta pe anul 2023</t>
  </si>
  <si>
    <t>contr.asiguratorie pentru munca aprilie 2023</t>
  </si>
  <si>
    <t>TOTAL MAI</t>
  </si>
  <si>
    <t>achizitie ap.aer conditionat 16 bucati</t>
  </si>
  <si>
    <t>achizitie multifunctionale 10 bucati</t>
  </si>
  <si>
    <t>chirie spatiu pct.lucru Negresti aprilie 2023</t>
  </si>
  <si>
    <t>verificare hidranti sem.I 2023</t>
  </si>
  <si>
    <t>spalat si curatat autoturisme aprilie 2023</t>
  </si>
  <si>
    <t>servicii curatenie sediu aprilie 2023</t>
  </si>
  <si>
    <t>servicii paza sediu aprilie 2023</t>
  </si>
  <si>
    <t>asistenta tehnica soft progr.econ.aprilie 2023</t>
  </si>
  <si>
    <t>comision tranzactii POS aprilie 2023</t>
  </si>
  <si>
    <t>ch.comune admin.arhiva P-ta Romana apr.2023</t>
  </si>
  <si>
    <t>cheltuieli taxe postale aprilie 2023</t>
  </si>
  <si>
    <t>abonament cablu tv mai 2023</t>
  </si>
  <si>
    <t>abon.conv.tel.fixe si mobile aprilie 2023</t>
  </si>
  <si>
    <t>vouchere carburanti 150 buc. X 50 lei/buc.</t>
  </si>
  <si>
    <t>ch.transport gunoi menajer sediu aprilie 2023</t>
  </si>
  <si>
    <t xml:space="preserve">consum apa-canal sediu aprilie 2023 </t>
  </si>
  <si>
    <t>consum gaz metan sediu aprilie 2023</t>
  </si>
  <si>
    <t>consum en.el.sediu aprilie 2023</t>
  </si>
  <si>
    <t>cartuse imprimante 10 bucati</t>
  </si>
  <si>
    <t>cost BCF-uri 150 bucati</t>
  </si>
  <si>
    <t>formulare control pv control 500 bucati</t>
  </si>
  <si>
    <t>cartus imprimanta 1 bucata</t>
  </si>
  <si>
    <t>furnituri birou rechizite</t>
  </si>
  <si>
    <t>consum en.el.gaz metan pct.Negresti mart.23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</si>
</sst>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23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3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zoomScalePageLayoutView="0" workbookViewId="0" topLeftCell="A112">
      <selection activeCell="E137" sqref="E137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26</v>
      </c>
    </row>
    <row r="2" spans="1:2" ht="15">
      <c r="A2" s="3" t="s">
        <v>4</v>
      </c>
      <c r="B2" s="3"/>
    </row>
    <row r="4" ht="15">
      <c r="E4" s="21" t="s">
        <v>45</v>
      </c>
    </row>
    <row r="5" ht="15.75" thickBot="1"/>
    <row r="6" spans="1:5" s="8" customFormat="1" ht="15.75" thickBot="1">
      <c r="A6" s="18" t="s">
        <v>14</v>
      </c>
      <c r="B6" s="19" t="s">
        <v>1</v>
      </c>
      <c r="C6" s="19" t="s">
        <v>13</v>
      </c>
      <c r="D6" s="19" t="s">
        <v>2</v>
      </c>
      <c r="E6" s="20" t="s">
        <v>3</v>
      </c>
    </row>
    <row r="7" spans="1:5" ht="18.75" customHeight="1">
      <c r="A7" s="40"/>
      <c r="B7" s="58" t="s">
        <v>46</v>
      </c>
      <c r="C7" s="36">
        <v>12</v>
      </c>
      <c r="D7" s="15">
        <v>19614</v>
      </c>
      <c r="E7" s="60" t="s">
        <v>48</v>
      </c>
    </row>
    <row r="8" spans="1:5" ht="30">
      <c r="A8" s="47"/>
      <c r="B8" s="59" t="s">
        <v>46</v>
      </c>
      <c r="C8" s="37">
        <v>12</v>
      </c>
      <c r="D8" s="14">
        <v>30150</v>
      </c>
      <c r="E8" s="61" t="s">
        <v>49</v>
      </c>
    </row>
    <row r="9" spans="1:5" ht="30">
      <c r="A9" s="47"/>
      <c r="B9" s="59" t="s">
        <v>46</v>
      </c>
      <c r="C9" s="37">
        <v>12</v>
      </c>
      <c r="D9" s="14">
        <v>77716</v>
      </c>
      <c r="E9" s="61" t="s">
        <v>50</v>
      </c>
    </row>
    <row r="10" spans="1:5" ht="20.25" customHeight="1">
      <c r="A10" s="47"/>
      <c r="B10" s="59" t="s">
        <v>46</v>
      </c>
      <c r="C10" s="37">
        <v>12</v>
      </c>
      <c r="D10" s="14">
        <v>220</v>
      </c>
      <c r="E10" s="61" t="s">
        <v>51</v>
      </c>
    </row>
    <row r="11" spans="1:5" ht="21.75" customHeight="1">
      <c r="A11" s="47"/>
      <c r="B11" s="59" t="s">
        <v>46</v>
      </c>
      <c r="C11" s="37">
        <v>12</v>
      </c>
      <c r="D11" s="14">
        <v>127585</v>
      </c>
      <c r="E11" s="61" t="s">
        <v>52</v>
      </c>
    </row>
    <row r="12" spans="1:5" ht="18.75" customHeight="1">
      <c r="A12" s="47"/>
      <c r="B12" s="59" t="s">
        <v>46</v>
      </c>
      <c r="C12" s="37">
        <v>12</v>
      </c>
      <c r="D12" s="14">
        <v>290</v>
      </c>
      <c r="E12" s="61" t="s">
        <v>53</v>
      </c>
    </row>
    <row r="13" spans="1:5" ht="18.75" customHeight="1">
      <c r="A13" s="82"/>
      <c r="B13" s="80"/>
      <c r="C13" s="48"/>
      <c r="D13" s="83">
        <v>0</v>
      </c>
      <c r="E13" s="84"/>
    </row>
    <row r="14" spans="1:5" ht="18" customHeight="1" thickBot="1">
      <c r="A14" s="11" t="s">
        <v>5</v>
      </c>
      <c r="B14" s="48"/>
      <c r="C14" s="48"/>
      <c r="D14" s="9">
        <f>SUM(D7:D13)</f>
        <v>255575</v>
      </c>
      <c r="E14" s="99"/>
    </row>
    <row r="15" spans="1:5" ht="17.25" customHeight="1">
      <c r="A15" s="40"/>
      <c r="B15" s="58" t="s">
        <v>46</v>
      </c>
      <c r="C15" s="36">
        <v>12</v>
      </c>
      <c r="D15" s="15">
        <v>32405</v>
      </c>
      <c r="E15" s="62" t="s">
        <v>54</v>
      </c>
    </row>
    <row r="16" spans="1:5" s="8" customFormat="1" ht="17.25" customHeight="1" thickBot="1">
      <c r="A16" s="74" t="s">
        <v>34</v>
      </c>
      <c r="B16" s="103"/>
      <c r="C16" s="103"/>
      <c r="D16" s="50">
        <f>SUM(D15)</f>
        <v>32405</v>
      </c>
      <c r="E16" s="104"/>
    </row>
    <row r="17" spans="1:5" ht="17.25" customHeight="1">
      <c r="A17" s="97"/>
      <c r="B17" s="75"/>
      <c r="C17" s="76"/>
      <c r="D17" s="77">
        <v>0</v>
      </c>
      <c r="E17" s="78"/>
    </row>
    <row r="18" spans="1:5" s="8" customFormat="1" ht="15.75" thickBot="1">
      <c r="A18" s="11" t="s">
        <v>6</v>
      </c>
      <c r="B18" s="89"/>
      <c r="C18" s="89"/>
      <c r="D18" s="9">
        <f>SUM(D17:D17)</f>
        <v>0</v>
      </c>
      <c r="E18" s="90"/>
    </row>
    <row r="19" spans="1:5" ht="17.25" customHeight="1">
      <c r="A19" s="40"/>
      <c r="B19" s="58" t="s">
        <v>46</v>
      </c>
      <c r="C19" s="36">
        <v>12</v>
      </c>
      <c r="D19" s="15">
        <v>10998</v>
      </c>
      <c r="E19" s="62" t="s">
        <v>55</v>
      </c>
    </row>
    <row r="20" spans="1:5" ht="17.25" customHeight="1" thickBot="1">
      <c r="A20" s="74" t="s">
        <v>33</v>
      </c>
      <c r="B20" s="91"/>
      <c r="C20" s="49"/>
      <c r="D20" s="50">
        <f>SUM(D19)</f>
        <v>10998</v>
      </c>
      <c r="E20" s="92"/>
    </row>
    <row r="21" spans="1:5" ht="17.25" customHeight="1">
      <c r="A21" s="82"/>
      <c r="B21" s="80" t="s">
        <v>46</v>
      </c>
      <c r="C21" s="48">
        <v>12</v>
      </c>
      <c r="D21" s="83">
        <v>4026</v>
      </c>
      <c r="E21" s="84" t="s">
        <v>57</v>
      </c>
    </row>
    <row r="22" spans="1:5" ht="17.25" customHeight="1">
      <c r="A22" s="82"/>
      <c r="B22" s="80" t="s">
        <v>46</v>
      </c>
      <c r="C22" s="48">
        <v>12</v>
      </c>
      <c r="D22" s="83">
        <v>2526</v>
      </c>
      <c r="E22" s="84" t="s">
        <v>56</v>
      </c>
    </row>
    <row r="23" spans="1:5" ht="17.25" customHeight="1">
      <c r="A23" s="82"/>
      <c r="B23" s="80" t="s">
        <v>46</v>
      </c>
      <c r="C23" s="48">
        <v>12</v>
      </c>
      <c r="D23" s="83">
        <v>5333</v>
      </c>
      <c r="E23" s="84" t="s">
        <v>58</v>
      </c>
    </row>
    <row r="24" spans="1:5" ht="17.25" customHeight="1">
      <c r="A24" s="82"/>
      <c r="B24" s="80" t="s">
        <v>46</v>
      </c>
      <c r="C24" s="48">
        <v>25</v>
      </c>
      <c r="D24" s="83">
        <v>-1498</v>
      </c>
      <c r="E24" s="84" t="s">
        <v>59</v>
      </c>
    </row>
    <row r="25" spans="1:5" ht="16.5" customHeight="1" thickBot="1">
      <c r="A25" s="74" t="s">
        <v>7</v>
      </c>
      <c r="B25" s="49"/>
      <c r="C25" s="49"/>
      <c r="D25" s="50">
        <f>SUM(D21:D24)</f>
        <v>10387</v>
      </c>
      <c r="E25" s="93"/>
    </row>
    <row r="26" spans="1:5" ht="16.5" customHeight="1">
      <c r="A26" s="94"/>
      <c r="B26" s="75" t="s">
        <v>46</v>
      </c>
      <c r="C26" s="76">
        <v>15</v>
      </c>
      <c r="D26" s="13">
        <v>52200</v>
      </c>
      <c r="E26" s="78" t="s">
        <v>60</v>
      </c>
    </row>
    <row r="27" spans="1:5" ht="16.5" customHeight="1" thickBot="1">
      <c r="A27" s="74" t="s">
        <v>31</v>
      </c>
      <c r="B27" s="91"/>
      <c r="C27" s="49"/>
      <c r="D27" s="6">
        <f>SUM(D26)</f>
        <v>52200</v>
      </c>
      <c r="E27" s="92"/>
    </row>
    <row r="28" spans="1:5" ht="16.5" customHeight="1">
      <c r="A28" s="85"/>
      <c r="B28" s="100"/>
      <c r="C28" s="69"/>
      <c r="D28" s="114">
        <v>0</v>
      </c>
      <c r="E28" s="115"/>
    </row>
    <row r="29" spans="1:5" ht="16.5" customHeight="1" thickBot="1">
      <c r="A29" s="11" t="s">
        <v>36</v>
      </c>
      <c r="B29" s="48"/>
      <c r="C29" s="48"/>
      <c r="D29" s="9">
        <f>SUM(D28)</f>
        <v>0</v>
      </c>
      <c r="E29" s="108"/>
    </row>
    <row r="30" spans="1:5" ht="16.5" customHeight="1">
      <c r="A30" s="109"/>
      <c r="B30" s="58"/>
      <c r="C30" s="36"/>
      <c r="D30" s="7">
        <v>0</v>
      </c>
      <c r="E30" s="30"/>
    </row>
    <row r="31" spans="1:5" ht="16.5" customHeight="1" thickBot="1">
      <c r="A31" s="74" t="s">
        <v>39</v>
      </c>
      <c r="B31" s="49"/>
      <c r="C31" s="49"/>
      <c r="D31" s="50">
        <f>SUM(D30)</f>
        <v>0</v>
      </c>
      <c r="E31" s="93"/>
    </row>
    <row r="32" spans="1:5" ht="15">
      <c r="A32" s="106"/>
      <c r="B32" s="110"/>
      <c r="C32" s="75"/>
      <c r="D32" s="95">
        <v>0</v>
      </c>
      <c r="E32" s="107"/>
    </row>
    <row r="33" spans="1:5" ht="16.5" customHeight="1" thickBot="1">
      <c r="A33" s="11" t="s">
        <v>37</v>
      </c>
      <c r="B33" s="48"/>
      <c r="C33" s="48"/>
      <c r="D33" s="9">
        <f>SUM(D32:D32)</f>
        <v>0</v>
      </c>
      <c r="E33" s="108"/>
    </row>
    <row r="34" spans="1:5" ht="16.5" customHeight="1">
      <c r="A34" s="109"/>
      <c r="B34" s="58"/>
      <c r="C34" s="36"/>
      <c r="D34" s="7">
        <v>0</v>
      </c>
      <c r="E34" s="62"/>
    </row>
    <row r="35" spans="1:5" ht="16.5" customHeight="1" thickBot="1">
      <c r="A35" s="74" t="s">
        <v>40</v>
      </c>
      <c r="B35" s="49"/>
      <c r="C35" s="49"/>
      <c r="D35" s="50">
        <f>SUM(D34)</f>
        <v>0</v>
      </c>
      <c r="E35" s="93"/>
    </row>
    <row r="36" spans="1:5" ht="16.5" customHeight="1">
      <c r="A36" s="94"/>
      <c r="B36" s="75"/>
      <c r="C36" s="76"/>
      <c r="D36" s="77">
        <v>0</v>
      </c>
      <c r="E36" s="78"/>
    </row>
    <row r="37" spans="1:5" ht="16.5" customHeight="1" thickBot="1">
      <c r="A37" s="85" t="s">
        <v>38</v>
      </c>
      <c r="B37" s="100"/>
      <c r="C37" s="69"/>
      <c r="D37" s="86">
        <f>SUM(D36:D36)</f>
        <v>0</v>
      </c>
      <c r="E37" s="87"/>
    </row>
    <row r="38" spans="1:5" ht="15">
      <c r="A38" s="81"/>
      <c r="B38" s="58" t="s">
        <v>46</v>
      </c>
      <c r="C38" s="36">
        <v>12</v>
      </c>
      <c r="D38" s="15">
        <v>6874</v>
      </c>
      <c r="E38" s="60" t="s">
        <v>61</v>
      </c>
    </row>
    <row r="39" spans="1:5" ht="15.75" thickBot="1">
      <c r="A39" s="17" t="s">
        <v>30</v>
      </c>
      <c r="B39" s="49"/>
      <c r="C39" s="49"/>
      <c r="D39" s="50">
        <f>SUM(D38:D38)</f>
        <v>6874</v>
      </c>
      <c r="E39" s="51"/>
    </row>
    <row r="40" spans="1:5" ht="15.75" thickBot="1">
      <c r="A40" s="10" t="s">
        <v>47</v>
      </c>
      <c r="B40" s="52"/>
      <c r="C40" s="52"/>
      <c r="D40" s="16">
        <f>D14+D16+D18+D20+D25+D27+D29+D31+D33+D35+D37+D39</f>
        <v>368439</v>
      </c>
      <c r="E40" s="53"/>
    </row>
    <row r="41" ht="15.75" thickBot="1">
      <c r="D41" s="1"/>
    </row>
    <row r="42" spans="1:5" ht="15.75" thickBot="1">
      <c r="A42" s="111" t="s">
        <v>41</v>
      </c>
      <c r="B42" s="112"/>
      <c r="C42" s="112"/>
      <c r="D42" s="56">
        <v>0</v>
      </c>
      <c r="E42" s="113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26</v>
      </c>
    </row>
    <row r="62" spans="1:2" ht="15">
      <c r="A62" s="3" t="s">
        <v>12</v>
      </c>
      <c r="B62" s="3"/>
    </row>
    <row r="63" spans="1:5" ht="15">
      <c r="A63" s="3"/>
      <c r="B63" s="3"/>
      <c r="E63" s="21" t="s">
        <v>45</v>
      </c>
    </row>
    <row r="64" ht="15.75" thickBot="1"/>
    <row r="65" spans="1:5" ht="31.5" customHeight="1" thickBot="1">
      <c r="A65" s="102" t="s">
        <v>14</v>
      </c>
      <c r="B65" s="55" t="s">
        <v>1</v>
      </c>
      <c r="C65" s="55" t="s">
        <v>13</v>
      </c>
      <c r="D65" s="55" t="s">
        <v>2</v>
      </c>
      <c r="E65" s="57" t="s">
        <v>3</v>
      </c>
    </row>
    <row r="66" spans="1:5" s="22" customFormat="1" ht="15">
      <c r="A66" s="63"/>
      <c r="B66" s="64" t="s">
        <v>46</v>
      </c>
      <c r="C66" s="64">
        <v>26</v>
      </c>
      <c r="D66" s="65">
        <v>1678</v>
      </c>
      <c r="E66" s="101" t="s">
        <v>85</v>
      </c>
    </row>
    <row r="67" spans="1:5" s="22" customFormat="1" ht="15">
      <c r="A67" s="63"/>
      <c r="B67" s="64" t="s">
        <v>46</v>
      </c>
      <c r="C67" s="64">
        <v>26</v>
      </c>
      <c r="D67" s="65">
        <v>174.93</v>
      </c>
      <c r="E67" s="101" t="s">
        <v>81</v>
      </c>
    </row>
    <row r="68" spans="1:5" s="22" customFormat="1" ht="15">
      <c r="A68" s="63"/>
      <c r="B68" s="64" t="s">
        <v>46</v>
      </c>
      <c r="C68" s="64">
        <v>26</v>
      </c>
      <c r="D68" s="65">
        <v>157.08</v>
      </c>
      <c r="E68" s="101" t="s">
        <v>84</v>
      </c>
    </row>
    <row r="69" spans="1:5" s="22" customFormat="1" ht="15">
      <c r="A69" s="63"/>
      <c r="B69" s="64" t="s">
        <v>46</v>
      </c>
      <c r="C69" s="64">
        <v>26</v>
      </c>
      <c r="D69" s="65">
        <v>139.23</v>
      </c>
      <c r="E69" s="101" t="s">
        <v>84</v>
      </c>
    </row>
    <row r="70" spans="1:5" s="22" customFormat="1" ht="15">
      <c r="A70" s="63"/>
      <c r="B70" s="64" t="s">
        <v>46</v>
      </c>
      <c r="C70" s="64">
        <v>26</v>
      </c>
      <c r="D70" s="65">
        <v>20.85</v>
      </c>
      <c r="E70" s="101" t="s">
        <v>82</v>
      </c>
    </row>
    <row r="71" spans="1:5" s="22" customFormat="1" ht="15">
      <c r="A71" s="63"/>
      <c r="B71" s="64" t="s">
        <v>46</v>
      </c>
      <c r="C71" s="64">
        <v>26</v>
      </c>
      <c r="D71" s="65">
        <v>1338.75</v>
      </c>
      <c r="E71" s="101" t="s">
        <v>83</v>
      </c>
    </row>
    <row r="72" spans="1:5" s="8" customFormat="1" ht="15.75" thickBot="1">
      <c r="A72" s="32" t="s">
        <v>15</v>
      </c>
      <c r="B72" s="5"/>
      <c r="C72" s="5"/>
      <c r="D72" s="12">
        <f>SUM(D66:D71)</f>
        <v>3508.8399999999997</v>
      </c>
      <c r="E72" s="41"/>
    </row>
    <row r="73" spans="1:5" ht="15">
      <c r="A73" s="28"/>
      <c r="B73" s="29"/>
      <c r="C73" s="29"/>
      <c r="D73" s="7">
        <v>0</v>
      </c>
      <c r="E73" s="42"/>
    </row>
    <row r="74" spans="1:5" s="8" customFormat="1" ht="15.75" thickBot="1">
      <c r="A74" s="25" t="s">
        <v>27</v>
      </c>
      <c r="B74" s="26"/>
      <c r="C74" s="26"/>
      <c r="D74" s="6">
        <f>SUM(D73:D73)</f>
        <v>0</v>
      </c>
      <c r="E74" s="27"/>
    </row>
    <row r="75" spans="1:5" ht="17.25" customHeight="1">
      <c r="A75" s="38"/>
      <c r="B75" s="39" t="s">
        <v>46</v>
      </c>
      <c r="C75" s="39">
        <v>26</v>
      </c>
      <c r="D75" s="13">
        <v>7932.9</v>
      </c>
      <c r="E75" s="68" t="s">
        <v>79</v>
      </c>
    </row>
    <row r="76" spans="1:5" ht="17.25" customHeight="1">
      <c r="A76" s="23"/>
      <c r="B76" s="24" t="s">
        <v>46</v>
      </c>
      <c r="C76" s="24">
        <v>26</v>
      </c>
      <c r="D76" s="4">
        <v>2618.54</v>
      </c>
      <c r="E76" s="31" t="s">
        <v>80</v>
      </c>
    </row>
    <row r="77" spans="1:5" ht="17.25" customHeight="1">
      <c r="A77" s="23"/>
      <c r="B77" s="24" t="s">
        <v>46</v>
      </c>
      <c r="C77" s="24">
        <v>26</v>
      </c>
      <c r="D77" s="4">
        <v>865.51</v>
      </c>
      <c r="E77" s="31" t="s">
        <v>86</v>
      </c>
    </row>
    <row r="78" spans="1:5" s="8" customFormat="1" ht="15.75" thickBot="1">
      <c r="A78" s="25" t="s">
        <v>16</v>
      </c>
      <c r="B78" s="26"/>
      <c r="C78" s="26"/>
      <c r="D78" s="6">
        <f>SUM(D75:D77)</f>
        <v>11416.949999999999</v>
      </c>
      <c r="E78" s="70"/>
    </row>
    <row r="79" spans="1:5" s="8" customFormat="1" ht="15">
      <c r="A79" s="79"/>
      <c r="B79" s="39" t="s">
        <v>46</v>
      </c>
      <c r="C79" s="39">
        <v>26</v>
      </c>
      <c r="D79" s="13">
        <v>350.07</v>
      </c>
      <c r="E79" s="68" t="s">
        <v>78</v>
      </c>
    </row>
    <row r="80" spans="1:8" s="8" customFormat="1" ht="15" customHeight="1">
      <c r="A80" s="35"/>
      <c r="B80" s="24" t="s">
        <v>46</v>
      </c>
      <c r="C80" s="24">
        <v>26</v>
      </c>
      <c r="D80" s="4">
        <v>281.44</v>
      </c>
      <c r="E80" s="68" t="s">
        <v>77</v>
      </c>
      <c r="H80" s="67"/>
    </row>
    <row r="81" spans="1:5" s="8" customFormat="1" ht="15" customHeight="1">
      <c r="A81" s="35"/>
      <c r="B81" s="24" t="s">
        <v>46</v>
      </c>
      <c r="C81" s="24">
        <v>26</v>
      </c>
      <c r="D81" s="4">
        <v>7.32</v>
      </c>
      <c r="E81" s="31" t="s">
        <v>25</v>
      </c>
    </row>
    <row r="82" spans="1:5" s="8" customFormat="1" ht="17.25" customHeight="1" thickBot="1">
      <c r="A82" s="32" t="s">
        <v>8</v>
      </c>
      <c r="B82" s="5"/>
      <c r="C82" s="5"/>
      <c r="D82" s="12">
        <f>SUM(D79:D81)</f>
        <v>638.83</v>
      </c>
      <c r="E82" s="33"/>
    </row>
    <row r="83" spans="1:5" s="8" customFormat="1" ht="15">
      <c r="A83" s="34"/>
      <c r="B83" s="58" t="s">
        <v>46</v>
      </c>
      <c r="C83" s="36">
        <v>26</v>
      </c>
      <c r="D83" s="7">
        <v>7500</v>
      </c>
      <c r="E83" s="62" t="s">
        <v>76</v>
      </c>
    </row>
    <row r="84" spans="1:5" s="8" customFormat="1" ht="15.75" thickBot="1">
      <c r="A84" s="25" t="s">
        <v>17</v>
      </c>
      <c r="B84" s="26"/>
      <c r="C84" s="26"/>
      <c r="D84" s="6">
        <f>SUM(D83:D83)</f>
        <v>7500</v>
      </c>
      <c r="E84" s="70"/>
    </row>
    <row r="85" spans="1:5" s="22" customFormat="1" ht="15">
      <c r="A85" s="63"/>
      <c r="B85" s="64"/>
      <c r="C85" s="64"/>
      <c r="D85" s="65">
        <v>0</v>
      </c>
      <c r="E85" s="66"/>
    </row>
    <row r="86" spans="1:5" s="8" customFormat="1" ht="15.75" thickBot="1">
      <c r="A86" s="25" t="s">
        <v>9</v>
      </c>
      <c r="B86" s="26"/>
      <c r="C86" s="26"/>
      <c r="D86" s="6">
        <f>SUM(D85:D85)</f>
        <v>0</v>
      </c>
      <c r="E86" s="70"/>
    </row>
    <row r="87" spans="1:5" ht="15">
      <c r="A87" s="38"/>
      <c r="B87" s="39" t="s">
        <v>46</v>
      </c>
      <c r="C87" s="39">
        <v>26</v>
      </c>
      <c r="D87" s="13">
        <v>823</v>
      </c>
      <c r="E87" s="68" t="s">
        <v>73</v>
      </c>
    </row>
    <row r="88" spans="1:5" ht="15">
      <c r="A88" s="23"/>
      <c r="B88" s="24" t="s">
        <v>46</v>
      </c>
      <c r="C88" s="24">
        <v>26</v>
      </c>
      <c r="D88" s="4">
        <v>26</v>
      </c>
      <c r="E88" s="31" t="s">
        <v>74</v>
      </c>
    </row>
    <row r="89" spans="1:5" ht="16.5" customHeight="1">
      <c r="A89" s="23"/>
      <c r="B89" s="24" t="s">
        <v>46</v>
      </c>
      <c r="C89" s="24">
        <v>26</v>
      </c>
      <c r="D89" s="4">
        <v>1502.57</v>
      </c>
      <c r="E89" s="31" t="s">
        <v>75</v>
      </c>
    </row>
    <row r="90" spans="1:5" s="8" customFormat="1" ht="18" customHeight="1" thickBot="1">
      <c r="A90" s="32" t="s">
        <v>10</v>
      </c>
      <c r="B90" s="5"/>
      <c r="C90" s="5"/>
      <c r="D90" s="12">
        <f>SUM(D87:D89)</f>
        <v>2351.5699999999997</v>
      </c>
      <c r="E90" s="33"/>
    </row>
    <row r="91" spans="1:5" ht="15">
      <c r="A91" s="28"/>
      <c r="B91" s="29" t="s">
        <v>46</v>
      </c>
      <c r="C91" s="29">
        <v>26</v>
      </c>
      <c r="D91" s="7">
        <v>520</v>
      </c>
      <c r="E91" s="30" t="s">
        <v>67</v>
      </c>
    </row>
    <row r="92" spans="1:5" ht="15">
      <c r="A92" s="23"/>
      <c r="B92" s="24" t="s">
        <v>46</v>
      </c>
      <c r="C92" s="24">
        <v>26</v>
      </c>
      <c r="D92" s="4">
        <v>3000</v>
      </c>
      <c r="E92" s="31" t="s">
        <v>68</v>
      </c>
    </row>
    <row r="93" spans="1:5" ht="15">
      <c r="A93" s="23"/>
      <c r="B93" s="24" t="s">
        <v>46</v>
      </c>
      <c r="C93" s="24">
        <v>26</v>
      </c>
      <c r="D93" s="4">
        <v>4626.72</v>
      </c>
      <c r="E93" s="31" t="s">
        <v>69</v>
      </c>
    </row>
    <row r="94" spans="1:5" ht="17.25" customHeight="1">
      <c r="A94" s="63"/>
      <c r="B94" s="64" t="s">
        <v>46</v>
      </c>
      <c r="C94" s="64">
        <v>26</v>
      </c>
      <c r="D94" s="65">
        <v>856.8</v>
      </c>
      <c r="E94" s="66" t="s">
        <v>70</v>
      </c>
    </row>
    <row r="95" spans="1:5" ht="17.25" customHeight="1">
      <c r="A95" s="63"/>
      <c r="B95" s="64" t="s">
        <v>46</v>
      </c>
      <c r="C95" s="64">
        <v>26</v>
      </c>
      <c r="D95" s="65">
        <v>67.2</v>
      </c>
      <c r="E95" s="66" t="s">
        <v>72</v>
      </c>
    </row>
    <row r="96" spans="1:5" ht="17.25" customHeight="1">
      <c r="A96" s="63"/>
      <c r="B96" s="64" t="s">
        <v>46</v>
      </c>
      <c r="C96" s="64">
        <v>26</v>
      </c>
      <c r="D96" s="65">
        <v>2.34</v>
      </c>
      <c r="E96" s="66" t="s">
        <v>71</v>
      </c>
    </row>
    <row r="97" spans="1:5" s="8" customFormat="1" ht="15.75" thickBot="1">
      <c r="A97" s="25" t="s">
        <v>42</v>
      </c>
      <c r="B97" s="26"/>
      <c r="C97" s="26"/>
      <c r="D97" s="6">
        <f>SUM(D91:D96)</f>
        <v>9073.060000000001</v>
      </c>
      <c r="E97" s="27"/>
    </row>
    <row r="98" spans="1:5" s="8" customFormat="1" ht="15">
      <c r="A98" s="79"/>
      <c r="B98" s="39"/>
      <c r="C98" s="39"/>
      <c r="D98" s="13">
        <v>0</v>
      </c>
      <c r="E98" s="45"/>
    </row>
    <row r="99" spans="1:5" s="8" customFormat="1" ht="15.75" thickBot="1">
      <c r="A99" s="25" t="s">
        <v>35</v>
      </c>
      <c r="B99" s="26"/>
      <c r="C99" s="26"/>
      <c r="D99" s="73">
        <f>SUM(D98:D98)</f>
        <v>0</v>
      </c>
      <c r="E99" s="27"/>
    </row>
    <row r="100" spans="1:5" s="22" customFormat="1" ht="15">
      <c r="A100" s="38"/>
      <c r="B100" s="39"/>
      <c r="C100" s="39"/>
      <c r="D100" s="96">
        <v>0</v>
      </c>
      <c r="E100" s="45"/>
    </row>
    <row r="101" spans="1:5" s="8" customFormat="1" ht="15.75" thickBot="1">
      <c r="A101" s="25" t="s">
        <v>32</v>
      </c>
      <c r="B101" s="26"/>
      <c r="C101" s="26"/>
      <c r="D101" s="73">
        <f>SUM(D100:D100)</f>
        <v>0</v>
      </c>
      <c r="E101" s="116"/>
    </row>
    <row r="102" spans="1:5" s="105" customFormat="1" ht="18" customHeight="1">
      <c r="A102" s="63"/>
      <c r="B102" s="64"/>
      <c r="C102" s="64"/>
      <c r="D102" s="117">
        <v>0</v>
      </c>
      <c r="E102" s="118"/>
    </row>
    <row r="103" spans="1:5" s="8" customFormat="1" ht="15.75" thickBot="1">
      <c r="A103" s="25" t="s">
        <v>11</v>
      </c>
      <c r="B103" s="26"/>
      <c r="C103" s="26"/>
      <c r="D103" s="73">
        <f>SUM(D102:D102)</f>
        <v>0</v>
      </c>
      <c r="E103" s="27"/>
    </row>
    <row r="104" spans="1:5" s="22" customFormat="1" ht="15">
      <c r="A104" s="97"/>
      <c r="B104" s="75"/>
      <c r="C104" s="76"/>
      <c r="D104" s="95">
        <v>0</v>
      </c>
      <c r="E104" s="98"/>
    </row>
    <row r="105" spans="1:5" s="8" customFormat="1" ht="15.75" thickBot="1">
      <c r="A105" s="32" t="s">
        <v>18</v>
      </c>
      <c r="B105" s="5"/>
      <c r="C105" s="5"/>
      <c r="D105" s="12">
        <f>SUM(D104:D104)</f>
        <v>0</v>
      </c>
      <c r="E105" s="41"/>
    </row>
    <row r="106" spans="1:5" ht="15">
      <c r="A106" s="28"/>
      <c r="B106" s="29"/>
      <c r="C106" s="29"/>
      <c r="D106" s="7">
        <v>0</v>
      </c>
      <c r="E106" s="42"/>
    </row>
    <row r="107" spans="1:5" s="8" customFormat="1" ht="15.75" thickBot="1">
      <c r="A107" s="25" t="s">
        <v>19</v>
      </c>
      <c r="B107" s="26"/>
      <c r="C107" s="26"/>
      <c r="D107" s="6">
        <f>SUM(D106:D106)</f>
        <v>0</v>
      </c>
      <c r="E107" s="27"/>
    </row>
    <row r="108" spans="1:5" ht="15">
      <c r="A108" s="23"/>
      <c r="B108" s="24" t="s">
        <v>46</v>
      </c>
      <c r="C108" s="24">
        <v>26</v>
      </c>
      <c r="D108" s="4">
        <v>416.5</v>
      </c>
      <c r="E108" s="88" t="s">
        <v>66</v>
      </c>
    </row>
    <row r="109" spans="1:5" s="8" customFormat="1" ht="15.75" thickBot="1">
      <c r="A109" s="32" t="s">
        <v>20</v>
      </c>
      <c r="B109" s="5"/>
      <c r="C109" s="5"/>
      <c r="D109" s="12">
        <f>SUM(D108:D108)</f>
        <v>416.5</v>
      </c>
      <c r="E109" s="41"/>
    </row>
    <row r="110" spans="1:5" ht="15">
      <c r="A110" s="28"/>
      <c r="B110" s="29"/>
      <c r="C110" s="29"/>
      <c r="D110" s="7">
        <v>0</v>
      </c>
      <c r="E110" s="42"/>
    </row>
    <row r="111" spans="1:5" s="8" customFormat="1" ht="15.75" thickBot="1">
      <c r="A111" s="25" t="s">
        <v>21</v>
      </c>
      <c r="B111" s="26"/>
      <c r="C111" s="26"/>
      <c r="D111" s="6">
        <f>SUM(D110)</f>
        <v>0</v>
      </c>
      <c r="E111" s="27"/>
    </row>
    <row r="112" spans="1:5" s="8" customFormat="1" ht="15">
      <c r="A112" s="35"/>
      <c r="B112" s="59"/>
      <c r="C112" s="37"/>
      <c r="D112" s="4">
        <v>0</v>
      </c>
      <c r="E112" s="88"/>
    </row>
    <row r="113" spans="1:5" s="8" customFormat="1" ht="15.75" thickBot="1">
      <c r="A113" s="25" t="s">
        <v>22</v>
      </c>
      <c r="B113" s="26"/>
      <c r="C113" s="26"/>
      <c r="D113" s="6">
        <f>SUM(D112:D112)</f>
        <v>0</v>
      </c>
      <c r="E113" s="27"/>
    </row>
    <row r="114" spans="1:5" ht="15">
      <c r="A114" s="28"/>
      <c r="B114" s="29" t="s">
        <v>46</v>
      </c>
      <c r="C114" s="29">
        <v>26</v>
      </c>
      <c r="D114" s="71">
        <v>799.57</v>
      </c>
      <c r="E114" s="42" t="s">
        <v>65</v>
      </c>
    </row>
    <row r="115" spans="1:5" s="8" customFormat="1" ht="15.75" thickBot="1">
      <c r="A115" s="32" t="s">
        <v>23</v>
      </c>
      <c r="B115" s="5"/>
      <c r="C115" s="5"/>
      <c r="D115" s="72">
        <f>SUM(D114)</f>
        <v>799.57</v>
      </c>
      <c r="E115" s="41"/>
    </row>
    <row r="116" spans="1:5" ht="15">
      <c r="A116" s="28"/>
      <c r="B116" s="29"/>
      <c r="C116" s="29"/>
      <c r="D116" s="7">
        <v>0</v>
      </c>
      <c r="E116" s="42"/>
    </row>
    <row r="117" spans="1:5" s="8" customFormat="1" ht="15.75" thickBot="1">
      <c r="A117" s="25" t="s">
        <v>24</v>
      </c>
      <c r="B117" s="26"/>
      <c r="C117" s="26"/>
      <c r="D117" s="6">
        <f>SUM(D116:D116)</f>
        <v>0</v>
      </c>
      <c r="E117" s="27"/>
    </row>
    <row r="118" spans="1:5" s="8" customFormat="1" ht="15.75" thickBot="1">
      <c r="A118" s="54" t="s">
        <v>62</v>
      </c>
      <c r="B118" s="55"/>
      <c r="C118" s="55"/>
      <c r="D118" s="56">
        <f>D72+D74+D78+D82+D84+D86+D90+D97+D99+D101+D103+D105+D107+D109+D111+D113+D115+D117</f>
        <v>35705.32</v>
      </c>
      <c r="E118" s="57"/>
    </row>
    <row r="124" spans="1:5" ht="21">
      <c r="A124" s="2" t="s">
        <v>0</v>
      </c>
      <c r="E124" s="8" t="s">
        <v>26</v>
      </c>
    </row>
    <row r="125" spans="1:2" ht="15">
      <c r="A125" s="3" t="s">
        <v>29</v>
      </c>
      <c r="B125" s="3"/>
    </row>
    <row r="126" spans="1:5" ht="15">
      <c r="A126" s="3"/>
      <c r="B126" s="3"/>
      <c r="E126" s="21" t="s">
        <v>45</v>
      </c>
    </row>
    <row r="127" ht="15.75" thickBot="1"/>
    <row r="128" spans="1:5" ht="31.5" customHeight="1" thickBot="1">
      <c r="A128" s="46" t="s">
        <v>14</v>
      </c>
      <c r="B128" s="43" t="s">
        <v>1</v>
      </c>
      <c r="C128" s="43" t="s">
        <v>13</v>
      </c>
      <c r="D128" s="43" t="s">
        <v>2</v>
      </c>
      <c r="E128" s="44" t="s">
        <v>3</v>
      </c>
    </row>
    <row r="129" spans="1:5" s="22" customFormat="1" ht="15">
      <c r="A129" s="28"/>
      <c r="B129" s="29" t="s">
        <v>46</v>
      </c>
      <c r="C129" s="29">
        <v>22</v>
      </c>
      <c r="D129" s="7">
        <v>47980.8</v>
      </c>
      <c r="E129" s="42" t="s">
        <v>63</v>
      </c>
    </row>
    <row r="130" spans="1:5" s="22" customFormat="1" ht="15">
      <c r="A130" s="123"/>
      <c r="B130" s="124" t="s">
        <v>46</v>
      </c>
      <c r="C130" s="124">
        <v>22</v>
      </c>
      <c r="D130" s="114">
        <v>24499.72</v>
      </c>
      <c r="E130" s="125" t="s">
        <v>64</v>
      </c>
    </row>
    <row r="131" spans="1:5" s="8" customFormat="1" ht="15.75" thickBot="1">
      <c r="A131" s="25" t="s">
        <v>28</v>
      </c>
      <c r="B131" s="26"/>
      <c r="C131" s="26"/>
      <c r="D131" s="6">
        <f>SUM(D129:D130)</f>
        <v>72480.52</v>
      </c>
      <c r="E131" s="27"/>
    </row>
    <row r="132" spans="1:5" s="8" customFormat="1" ht="15">
      <c r="A132" s="79"/>
      <c r="B132" s="39"/>
      <c r="C132" s="39"/>
      <c r="D132" s="13">
        <v>0</v>
      </c>
      <c r="E132" s="45"/>
    </row>
    <row r="133" spans="1:5" s="8" customFormat="1" ht="15.75" thickBot="1">
      <c r="A133" s="25" t="s">
        <v>44</v>
      </c>
      <c r="B133" s="26"/>
      <c r="C133" s="26"/>
      <c r="D133" s="6">
        <f>SUM(D132)</f>
        <v>0</v>
      </c>
      <c r="E133" s="27"/>
    </row>
    <row r="134" spans="1:5" s="8" customFormat="1" ht="15.75" thickBot="1">
      <c r="A134" s="119" t="s">
        <v>43</v>
      </c>
      <c r="B134" s="120"/>
      <c r="C134" s="120"/>
      <c r="D134" s="121">
        <f>D131+D133</f>
        <v>72480.52</v>
      </c>
      <c r="E134" s="12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2023-06-14T08:50:08Z</cp:lastPrinted>
  <dcterms:created xsi:type="dcterms:W3CDTF">2016-03-14T09:29:35Z</dcterms:created>
  <dcterms:modified xsi:type="dcterms:W3CDTF">2023-06-14T08:56:50Z</dcterms:modified>
  <cp:category/>
  <cp:version/>
  <cp:contentType/>
  <cp:contentStatus/>
</cp:coreProperties>
</file>