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320" windowHeight="12585" activeTab="0"/>
  </bookViews>
  <sheets>
    <sheet name="personal-materiale" sheetId="1" r:id="rId1"/>
  </sheets>
  <definedNames/>
  <calcPr fullCalcOnLoad="1"/>
</workbook>
</file>

<file path=xl/sharedStrings.xml><?xml version="1.0" encoding="utf-8"?>
<sst xmlns="http://schemas.openxmlformats.org/spreadsheetml/2006/main" count="126" uniqueCount="80">
  <si>
    <t>Cap. 68.01 Asigurari si asistenta sociala</t>
  </si>
  <si>
    <t>LUNA</t>
  </si>
  <si>
    <t>SUMA</t>
  </si>
  <si>
    <t>EXPLICATII</t>
  </si>
  <si>
    <t>TITLUL 10 "Cheltuieli de personal"</t>
  </si>
  <si>
    <t>total 10.01.01</t>
  </si>
  <si>
    <t>total 10.01.13</t>
  </si>
  <si>
    <t>total 10.01.30</t>
  </si>
  <si>
    <t>total 10.03.01</t>
  </si>
  <si>
    <t>total 10.03.02</t>
  </si>
  <si>
    <t>total 10.03.03</t>
  </si>
  <si>
    <t>total 10.03.04</t>
  </si>
  <si>
    <t>total 20.01.04</t>
  </si>
  <si>
    <t>total 20.01.06</t>
  </si>
  <si>
    <t>total 20.01.08</t>
  </si>
  <si>
    <t>total 20.02.</t>
  </si>
  <si>
    <t>total 20.5.30</t>
  </si>
  <si>
    <t>total 20.06.01</t>
  </si>
  <si>
    <t>total 20.1.30</t>
  </si>
  <si>
    <t>TITLUL 20 "Bunuri si Servicii"</t>
  </si>
  <si>
    <t>total 10.03.06</t>
  </si>
  <si>
    <t>ZIUA</t>
  </si>
  <si>
    <t>CLASIFICATIE BUGETARA</t>
  </si>
  <si>
    <t>total 20.01.01</t>
  </si>
  <si>
    <t>total 20.01.03</t>
  </si>
  <si>
    <t>total 20.01.05</t>
  </si>
  <si>
    <t>total 20.11</t>
  </si>
  <si>
    <t>total 20.13</t>
  </si>
  <si>
    <t xml:space="preserve"> </t>
  </si>
  <si>
    <t>total 20.14</t>
  </si>
  <si>
    <t>total 20.25</t>
  </si>
  <si>
    <t>total 20.30.03</t>
  </si>
  <si>
    <t>total 20.30.04</t>
  </si>
  <si>
    <t>total 20.30.30</t>
  </si>
  <si>
    <t>consum apa-canal salubr.pct.lucru Negresti</t>
  </si>
  <si>
    <t>ITM SATU MARE</t>
  </si>
  <si>
    <t>total  20.01.02</t>
  </si>
  <si>
    <t>abon.conv.tel.mobile ianuarie 2018</t>
  </si>
  <si>
    <t>FEBRUARIE 2018</t>
  </si>
  <si>
    <t>TOTAL FEBRUARIE 2018</t>
  </si>
  <si>
    <t>februarie</t>
  </si>
  <si>
    <t>plata impozit aferente salarii ianuarie 2018</t>
  </si>
  <si>
    <t>plata contributii asig. sociale sanatate salariati aferenta salarii ianuarie 2018</t>
  </si>
  <si>
    <t>plata contributii asig. sociale  salariati aferenta salarii ianuarie 2018</t>
  </si>
  <si>
    <t>plata retinere pensie alimentara aferenta salarii ianuarie 2018</t>
  </si>
  <si>
    <t>plata pensii facultative ianuarie 2018</t>
  </si>
  <si>
    <t>alimentat carduri salarii pentru luna ian.2018</t>
  </si>
  <si>
    <t>poprire ex.jud. ianuarie 2018</t>
  </si>
  <si>
    <t>retineri CAR salariati ianuarie 2018</t>
  </si>
  <si>
    <t>retineri completare garantie gestionari ian.2018</t>
  </si>
  <si>
    <t>total 10.03.07</t>
  </si>
  <si>
    <t>contr.asiguratorie pt.munca ianuarie 2018</t>
  </si>
  <si>
    <t>restituire indemn.boala sup.din FNUASS ian.2018</t>
  </si>
  <si>
    <t>TOTAL FEBRUARIE</t>
  </si>
  <si>
    <t>dif.contr.asig.sociale recalc.indemn.boala ian.18</t>
  </si>
  <si>
    <t>rechizite cartus, etichete, capsatoare</t>
  </si>
  <si>
    <t>formulare control pvc, pvcsc, instiintari</t>
  </si>
  <si>
    <t>cost BCF-uri 200 bucati</t>
  </si>
  <si>
    <t>consum en.el.pct.lucru Negresti dec. 2017</t>
  </si>
  <si>
    <t>consum en.el.arhiva P-ta Romana ian.2018</t>
  </si>
  <si>
    <t>consum gaz metan sediu ian. 2018</t>
  </si>
  <si>
    <t>consum en.el.sediu pct.Carei ian.2018</t>
  </si>
  <si>
    <t>consum apa-canal sediu ianuarie 2018</t>
  </si>
  <si>
    <t>ch.transport gunoi menajer sediu ian.2018</t>
  </si>
  <si>
    <t>200 buc.vouchere carburanti x 50 lei/buc.</t>
  </si>
  <si>
    <t xml:space="preserve">piese schimb lichid parbriz iarna 6 flacoane </t>
  </si>
  <si>
    <t>centralizator taxe postale ianuarie 2018</t>
  </si>
  <si>
    <t>abon.cablu tv februarie 2018</t>
  </si>
  <si>
    <t>abon.conv.tel.fixe ianuarie 2018</t>
  </si>
  <si>
    <t>reinnoire certificat digital semn.electronica</t>
  </si>
  <si>
    <t>spalat si curatat parc auto ianuarie 2018</t>
  </si>
  <si>
    <t>servicii curatenie sediu ianuarie 2018</t>
  </si>
  <si>
    <t>servicii paza sediu ianuarie 2018</t>
  </si>
  <si>
    <t>vopsea lavabila igienizare arhiva Pta Romana</t>
  </si>
  <si>
    <t>transport mobilier birou de la pct.NO la sediu</t>
  </si>
  <si>
    <t>servicii mentenanta sistem antiefractie</t>
  </si>
  <si>
    <t xml:space="preserve">ch.deplasare actiune nr.19 a Inspectiei Muncii </t>
  </si>
  <si>
    <t>chirie spatiu pct.lucru Negresti ian.2018</t>
  </si>
  <si>
    <t>taxa rovignete 4 autotursime pe anul 2018</t>
  </si>
  <si>
    <t>abonament parcare zona centrala 1 auto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</si>
</sst>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  <numFmt numFmtId="165" formatCode="0.00_ ;\-0.00\ 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0" borderId="2" applyNumberFormat="0" applyFill="0" applyAlignment="0" applyProtection="0"/>
    <xf numFmtId="0" fontId="23" fillId="28" borderId="0" applyNumberFormat="0" applyBorder="0" applyAlignment="0" applyProtection="0"/>
    <xf numFmtId="0" fontId="24" fillId="27" borderId="3" applyNumberFormat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35" fillId="0" borderId="0" xfId="0" applyNumberFormat="1" applyFont="1" applyAlignment="1">
      <alignment/>
    </xf>
    <xf numFmtId="0" fontId="33" fillId="0" borderId="0" xfId="0" applyFont="1" applyAlignment="1">
      <alignment/>
    </xf>
    <xf numFmtId="2" fontId="0" fillId="0" borderId="10" xfId="0" applyNumberFormat="1" applyFont="1" applyBorder="1" applyAlignment="1">
      <alignment/>
    </xf>
    <xf numFmtId="0" fontId="33" fillId="0" borderId="11" xfId="0" applyFont="1" applyBorder="1" applyAlignment="1">
      <alignment/>
    </xf>
    <xf numFmtId="2" fontId="33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33" fillId="0" borderId="0" xfId="0" applyFont="1" applyAlignment="1">
      <alignment/>
    </xf>
    <xf numFmtId="2" fontId="33" fillId="0" borderId="11" xfId="0" applyNumberFormat="1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5" xfId="0" applyFont="1" applyBorder="1" applyAlignment="1">
      <alignment/>
    </xf>
    <xf numFmtId="2" fontId="33" fillId="0" borderId="11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33" fillId="0" borderId="17" xfId="0" applyNumberFormat="1" applyFont="1" applyBorder="1" applyAlignment="1">
      <alignment/>
    </xf>
    <xf numFmtId="0" fontId="33" fillId="0" borderId="18" xfId="0" applyFont="1" applyFill="1" applyBorder="1" applyAlignment="1">
      <alignment/>
    </xf>
    <xf numFmtId="0" fontId="33" fillId="0" borderId="19" xfId="0" applyFont="1" applyBorder="1" applyAlignment="1">
      <alignment/>
    </xf>
    <xf numFmtId="0" fontId="33" fillId="0" borderId="20" xfId="0" applyFont="1" applyBorder="1" applyAlignment="1">
      <alignment/>
    </xf>
    <xf numFmtId="0" fontId="33" fillId="0" borderId="21" xfId="0" applyFont="1" applyBorder="1" applyAlignment="1">
      <alignment/>
    </xf>
    <xf numFmtId="49" fontId="33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33" fillId="0" borderId="18" xfId="0" applyFont="1" applyBorder="1" applyAlignment="1">
      <alignment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5" xfId="0" applyFont="1" applyBorder="1" applyAlignment="1">
      <alignment wrapText="1"/>
    </xf>
    <xf numFmtId="0" fontId="0" fillId="0" borderId="26" xfId="0" applyFont="1" applyBorder="1" applyAlignment="1">
      <alignment wrapText="1"/>
    </xf>
    <xf numFmtId="0" fontId="33" fillId="0" borderId="15" xfId="0" applyFont="1" applyBorder="1" applyAlignment="1">
      <alignment/>
    </xf>
    <xf numFmtId="0" fontId="33" fillId="0" borderId="27" xfId="0" applyFont="1" applyBorder="1" applyAlignment="1">
      <alignment wrapText="1"/>
    </xf>
    <xf numFmtId="0" fontId="33" fillId="0" borderId="24" xfId="0" applyFont="1" applyBorder="1" applyAlignment="1">
      <alignment/>
    </xf>
    <xf numFmtId="0" fontId="33" fillId="0" borderId="2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4" xfId="0" applyFont="1" applyBorder="1" applyAlignment="1">
      <alignment/>
    </xf>
    <xf numFmtId="0" fontId="33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7" xfId="0" applyFont="1" applyBorder="1" applyAlignment="1">
      <alignment wrapText="1"/>
    </xf>
    <xf numFmtId="0" fontId="0" fillId="0" borderId="12" xfId="0" applyFont="1" applyBorder="1" applyAlignment="1">
      <alignment/>
    </xf>
    <xf numFmtId="2" fontId="33" fillId="0" borderId="12" xfId="0" applyNumberFormat="1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30" xfId="0" applyFont="1" applyBorder="1" applyAlignment="1">
      <alignment/>
    </xf>
    <xf numFmtId="0" fontId="33" fillId="0" borderId="31" xfId="0" applyFont="1" applyBorder="1" applyAlignment="1">
      <alignment/>
    </xf>
    <xf numFmtId="0" fontId="33" fillId="0" borderId="32" xfId="0" applyFont="1" applyBorder="1" applyAlignment="1">
      <alignment/>
    </xf>
    <xf numFmtId="2" fontId="33" fillId="0" borderId="32" xfId="0" applyNumberFormat="1" applyFont="1" applyBorder="1" applyAlignment="1">
      <alignment/>
    </xf>
    <xf numFmtId="0" fontId="33" fillId="0" borderId="33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Font="1" applyBorder="1" applyAlignment="1">
      <alignment wrapText="1"/>
    </xf>
    <xf numFmtId="2" fontId="33" fillId="0" borderId="0" xfId="0" applyNumberFormat="1" applyFont="1" applyAlignment="1">
      <alignment/>
    </xf>
    <xf numFmtId="0" fontId="0" fillId="0" borderId="29" xfId="0" applyFont="1" applyBorder="1" applyAlignment="1">
      <alignment wrapText="1"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Font="1" applyBorder="1" applyAlignment="1">
      <alignment wrapText="1"/>
    </xf>
    <xf numFmtId="0" fontId="0" fillId="0" borderId="35" xfId="0" applyBorder="1" applyAlignment="1">
      <alignment/>
    </xf>
    <xf numFmtId="0" fontId="0" fillId="0" borderId="35" xfId="0" applyFont="1" applyBorder="1" applyAlignment="1">
      <alignment/>
    </xf>
    <xf numFmtId="0" fontId="33" fillId="0" borderId="14" xfId="0" applyFont="1" applyBorder="1" applyAlignment="1">
      <alignment/>
    </xf>
    <xf numFmtId="0" fontId="33" fillId="0" borderId="17" xfId="0" applyFont="1" applyBorder="1" applyAlignment="1">
      <alignment/>
    </xf>
    <xf numFmtId="2" fontId="33" fillId="0" borderId="17" xfId="0" applyNumberFormat="1" applyFont="1" applyFill="1" applyBorder="1" applyAlignment="1">
      <alignment/>
    </xf>
    <xf numFmtId="0" fontId="33" fillId="0" borderId="30" xfId="0" applyFont="1" applyFill="1" applyBorder="1" applyAlignment="1">
      <alignment wrapText="1"/>
    </xf>
    <xf numFmtId="0" fontId="33" fillId="0" borderId="23" xfId="0" applyFont="1" applyBorder="1" applyAlignment="1">
      <alignment wrapText="1"/>
    </xf>
    <xf numFmtId="165" fontId="0" fillId="0" borderId="13" xfId="59" applyNumberFormat="1" applyFont="1" applyBorder="1" applyAlignment="1">
      <alignment/>
    </xf>
    <xf numFmtId="165" fontId="33" fillId="0" borderId="11" xfId="59" applyNumberFormat="1" applyFont="1" applyBorder="1" applyAlignment="1">
      <alignment/>
    </xf>
    <xf numFmtId="2" fontId="33" fillId="0" borderId="12" xfId="0" applyNumberFormat="1" applyFont="1" applyFill="1" applyBorder="1" applyAlignment="1">
      <alignment/>
    </xf>
    <xf numFmtId="0" fontId="33" fillId="0" borderId="31" xfId="0" applyFont="1" applyBorder="1" applyAlignment="1">
      <alignment wrapText="1"/>
    </xf>
    <xf numFmtId="2" fontId="0" fillId="0" borderId="16" xfId="0" applyNumberFormat="1" applyFont="1" applyFill="1" applyBorder="1" applyAlignment="1">
      <alignment/>
    </xf>
    <xf numFmtId="0" fontId="0" fillId="0" borderId="34" xfId="0" applyFont="1" applyBorder="1" applyAlignment="1">
      <alignment/>
    </xf>
    <xf numFmtId="2" fontId="0" fillId="0" borderId="35" xfId="0" applyNumberFormat="1" applyFont="1" applyBorder="1" applyAlignment="1">
      <alignment/>
    </xf>
    <xf numFmtId="0" fontId="0" fillId="0" borderId="36" xfId="0" applyBorder="1" applyAlignment="1">
      <alignment wrapText="1"/>
    </xf>
    <xf numFmtId="0" fontId="33" fillId="0" borderId="18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/>
    </xf>
    <xf numFmtId="2" fontId="0" fillId="0" borderId="16" xfId="0" applyNumberFormat="1" applyFont="1" applyBorder="1" applyAlignment="1">
      <alignment/>
    </xf>
    <xf numFmtId="0" fontId="0" fillId="0" borderId="29" xfId="0" applyBorder="1" applyAlignment="1">
      <alignment wrapText="1"/>
    </xf>
    <xf numFmtId="0" fontId="33" fillId="0" borderId="12" xfId="0" applyFont="1" applyBorder="1" applyAlignment="1">
      <alignment/>
    </xf>
    <xf numFmtId="0" fontId="33" fillId="0" borderId="23" xfId="0" applyFont="1" applyBorder="1" applyAlignment="1">
      <alignment wrapText="1"/>
    </xf>
    <xf numFmtId="0" fontId="33" fillId="0" borderId="28" xfId="0" applyFont="1" applyBorder="1" applyAlignment="1">
      <alignment/>
    </xf>
    <xf numFmtId="0" fontId="0" fillId="0" borderId="11" xfId="0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27" xfId="0" applyFill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36" xfId="0" applyFont="1" applyBorder="1" applyAlignment="1">
      <alignment/>
    </xf>
    <xf numFmtId="0" fontId="33" fillId="0" borderId="24" xfId="0" applyFont="1" applyFill="1" applyBorder="1" applyAlignment="1">
      <alignment/>
    </xf>
    <xf numFmtId="0" fontId="0" fillId="0" borderId="15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0" fillId="0" borderId="27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">
      <selection activeCell="A26" sqref="A26"/>
    </sheetView>
  </sheetViews>
  <sheetFormatPr defaultColWidth="9.140625" defaultRowHeight="15"/>
  <cols>
    <col min="1" max="1" width="25.57421875" style="0" customWidth="1"/>
    <col min="2" max="2" width="11.140625" style="0" customWidth="1"/>
    <col min="4" max="4" width="9.57421875" style="0" bestFit="1" customWidth="1"/>
    <col min="5" max="5" width="44.28125" style="0" customWidth="1"/>
  </cols>
  <sheetData>
    <row r="1" spans="1:5" ht="21">
      <c r="A1" s="2" t="s">
        <v>0</v>
      </c>
      <c r="E1" s="8" t="s">
        <v>35</v>
      </c>
    </row>
    <row r="2" spans="1:2" ht="15">
      <c r="A2" s="3" t="s">
        <v>4</v>
      </c>
      <c r="B2" s="3"/>
    </row>
    <row r="4" ht="15">
      <c r="E4" s="21" t="s">
        <v>38</v>
      </c>
    </row>
    <row r="5" ht="15.75" thickBot="1"/>
    <row r="6" spans="1:5" s="8" customFormat="1" ht="15.75" thickBot="1">
      <c r="A6" s="18" t="s">
        <v>22</v>
      </c>
      <c r="B6" s="19" t="s">
        <v>1</v>
      </c>
      <c r="C6" s="19" t="s">
        <v>21</v>
      </c>
      <c r="D6" s="19" t="s">
        <v>2</v>
      </c>
      <c r="E6" s="20" t="s">
        <v>3</v>
      </c>
    </row>
    <row r="7" spans="1:5" ht="15">
      <c r="A7" s="40"/>
      <c r="B7" s="56" t="s">
        <v>40</v>
      </c>
      <c r="C7" s="36">
        <v>14</v>
      </c>
      <c r="D7" s="15">
        <v>14069</v>
      </c>
      <c r="E7" s="58" t="s">
        <v>41</v>
      </c>
    </row>
    <row r="8" spans="1:5" ht="30">
      <c r="A8" s="44"/>
      <c r="B8" s="57" t="s">
        <v>40</v>
      </c>
      <c r="C8" s="37">
        <v>14</v>
      </c>
      <c r="D8" s="14">
        <v>21665</v>
      </c>
      <c r="E8" s="59" t="s">
        <v>42</v>
      </c>
    </row>
    <row r="9" spans="1:5" ht="30">
      <c r="A9" s="44"/>
      <c r="B9" s="57" t="s">
        <v>40</v>
      </c>
      <c r="C9" s="37">
        <v>14</v>
      </c>
      <c r="D9" s="14">
        <v>54404</v>
      </c>
      <c r="E9" s="59" t="s">
        <v>43</v>
      </c>
    </row>
    <row r="10" spans="1:5" ht="20.25" customHeight="1">
      <c r="A10" s="44"/>
      <c r="B10" s="57" t="s">
        <v>40</v>
      </c>
      <c r="C10" s="37">
        <v>21</v>
      </c>
      <c r="D10" s="14">
        <v>192</v>
      </c>
      <c r="E10" s="59" t="s">
        <v>54</v>
      </c>
    </row>
    <row r="11" spans="1:5" ht="30">
      <c r="A11" s="44"/>
      <c r="B11" s="57" t="s">
        <v>40</v>
      </c>
      <c r="C11" s="37">
        <v>14</v>
      </c>
      <c r="D11" s="14">
        <v>520</v>
      </c>
      <c r="E11" s="59" t="s">
        <v>44</v>
      </c>
    </row>
    <row r="12" spans="1:5" ht="20.25" customHeight="1">
      <c r="A12" s="44"/>
      <c r="B12" s="57" t="s">
        <v>40</v>
      </c>
      <c r="C12" s="37">
        <v>14</v>
      </c>
      <c r="D12" s="14">
        <v>220</v>
      </c>
      <c r="E12" s="59" t="s">
        <v>45</v>
      </c>
    </row>
    <row r="13" spans="1:5" ht="21" customHeight="1">
      <c r="A13" s="44"/>
      <c r="B13" s="57" t="s">
        <v>40</v>
      </c>
      <c r="C13" s="37">
        <v>14</v>
      </c>
      <c r="D13" s="14">
        <v>125625</v>
      </c>
      <c r="E13" s="59" t="s">
        <v>46</v>
      </c>
    </row>
    <row r="14" spans="1:5" ht="19.5" customHeight="1">
      <c r="A14" s="44"/>
      <c r="B14" s="57" t="s">
        <v>40</v>
      </c>
      <c r="C14" s="37">
        <v>14</v>
      </c>
      <c r="D14" s="14">
        <v>729</v>
      </c>
      <c r="E14" s="59" t="s">
        <v>47</v>
      </c>
    </row>
    <row r="15" spans="1:5" ht="19.5" customHeight="1">
      <c r="A15" s="44"/>
      <c r="B15" s="57" t="s">
        <v>40</v>
      </c>
      <c r="C15" s="37">
        <v>14</v>
      </c>
      <c r="D15" s="14">
        <v>100</v>
      </c>
      <c r="E15" s="59" t="s">
        <v>49</v>
      </c>
    </row>
    <row r="16" spans="1:5" ht="18.75" customHeight="1">
      <c r="A16" s="44"/>
      <c r="B16" s="57" t="s">
        <v>40</v>
      </c>
      <c r="C16" s="37">
        <v>14</v>
      </c>
      <c r="D16" s="14">
        <v>990</v>
      </c>
      <c r="E16" s="59" t="s">
        <v>48</v>
      </c>
    </row>
    <row r="17" spans="1:5" ht="18.75" customHeight="1">
      <c r="A17" s="101"/>
      <c r="B17" s="95" t="s">
        <v>40</v>
      </c>
      <c r="C17" s="45"/>
      <c r="D17" s="102">
        <v>0</v>
      </c>
      <c r="E17" s="103" t="s">
        <v>52</v>
      </c>
    </row>
    <row r="18" spans="1:5" ht="18" customHeight="1" thickBot="1">
      <c r="A18" s="86" t="s">
        <v>5</v>
      </c>
      <c r="B18" s="47"/>
      <c r="C18" s="47"/>
      <c r="D18" s="48">
        <f>SUM(D7:D17)</f>
        <v>218514</v>
      </c>
      <c r="E18" s="49"/>
    </row>
    <row r="19" spans="1:5" ht="17.25" customHeight="1">
      <c r="A19" s="83"/>
      <c r="B19" s="71"/>
      <c r="C19" s="72"/>
      <c r="D19" s="84">
        <v>0</v>
      </c>
      <c r="E19" s="85"/>
    </row>
    <row r="20" spans="1:5" s="8" customFormat="1" ht="15.75" thickBot="1">
      <c r="A20" s="86" t="s">
        <v>6</v>
      </c>
      <c r="B20" s="92"/>
      <c r="C20" s="92"/>
      <c r="D20" s="48">
        <f>SUM(D19:D19)</f>
        <v>0</v>
      </c>
      <c r="E20" s="93"/>
    </row>
    <row r="21" spans="1:5" ht="17.25" customHeight="1">
      <c r="A21" s="87"/>
      <c r="B21" s="88"/>
      <c r="C21" s="89"/>
      <c r="D21" s="90">
        <v>0</v>
      </c>
      <c r="E21" s="91"/>
    </row>
    <row r="22" spans="1:5" ht="16.5" customHeight="1" thickBot="1">
      <c r="A22" s="11" t="s">
        <v>7</v>
      </c>
      <c r="B22" s="45"/>
      <c r="C22" s="45"/>
      <c r="D22" s="9">
        <f>SUM(D21:D21)</f>
        <v>0</v>
      </c>
      <c r="E22" s="46"/>
    </row>
    <row r="23" spans="1:5" ht="15">
      <c r="A23" s="40"/>
      <c r="B23" s="56"/>
      <c r="C23" s="36"/>
      <c r="D23" s="15">
        <v>0</v>
      </c>
      <c r="E23" s="60"/>
    </row>
    <row r="24" spans="1:5" ht="15.75" thickBot="1">
      <c r="A24" s="11" t="s">
        <v>8</v>
      </c>
      <c r="B24" s="45"/>
      <c r="C24" s="45"/>
      <c r="D24" s="9">
        <f>SUM(D23:D23)</f>
        <v>0</v>
      </c>
      <c r="E24" s="46"/>
    </row>
    <row r="25" spans="1:5" ht="15">
      <c r="A25" s="40"/>
      <c r="B25" s="56"/>
      <c r="C25" s="36"/>
      <c r="D25" s="15">
        <v>0</v>
      </c>
      <c r="E25" s="60"/>
    </row>
    <row r="26" spans="1:5" ht="15.75" thickBot="1">
      <c r="A26" s="11" t="s">
        <v>9</v>
      </c>
      <c r="B26" s="95"/>
      <c r="C26" s="45"/>
      <c r="D26" s="9">
        <f>SUM(D25)</f>
        <v>0</v>
      </c>
      <c r="E26" s="46"/>
    </row>
    <row r="27" spans="1:5" ht="15">
      <c r="A27" s="40"/>
      <c r="B27" s="56"/>
      <c r="C27" s="36"/>
      <c r="D27" s="15">
        <v>0</v>
      </c>
      <c r="E27" s="60"/>
    </row>
    <row r="28" spans="1:5" ht="15.75" thickBot="1">
      <c r="A28" s="11" t="s">
        <v>10</v>
      </c>
      <c r="B28" s="45"/>
      <c r="C28" s="45"/>
      <c r="D28" s="9">
        <f>SUM(D27)</f>
        <v>0</v>
      </c>
      <c r="E28" s="46"/>
    </row>
    <row r="29" spans="1:5" ht="15">
      <c r="A29" s="40"/>
      <c r="B29" s="56"/>
      <c r="C29" s="36"/>
      <c r="D29" s="15">
        <v>0</v>
      </c>
      <c r="E29" s="60"/>
    </row>
    <row r="30" spans="1:5" ht="15.75" thickBot="1">
      <c r="A30" s="11" t="s">
        <v>11</v>
      </c>
      <c r="B30" s="45"/>
      <c r="C30" s="45"/>
      <c r="D30" s="9">
        <f>SUM(D29)</f>
        <v>0</v>
      </c>
      <c r="E30" s="46"/>
    </row>
    <row r="31" spans="1:5" ht="15">
      <c r="A31" s="40"/>
      <c r="B31" s="56"/>
      <c r="C31" s="36"/>
      <c r="D31" s="15">
        <v>0</v>
      </c>
      <c r="E31" s="60"/>
    </row>
    <row r="32" spans="1:5" ht="15.75" thickBot="1">
      <c r="A32" s="17" t="s">
        <v>20</v>
      </c>
      <c r="B32" s="47"/>
      <c r="C32" s="47"/>
      <c r="D32" s="48">
        <f>SUM(D31:D31)</f>
        <v>0</v>
      </c>
      <c r="E32" s="49"/>
    </row>
    <row r="33" spans="1:5" ht="15">
      <c r="A33" s="100"/>
      <c r="B33" s="56" t="s">
        <v>40</v>
      </c>
      <c r="C33" s="36">
        <v>14</v>
      </c>
      <c r="D33" s="15">
        <v>4891</v>
      </c>
      <c r="E33" s="58" t="s">
        <v>51</v>
      </c>
    </row>
    <row r="34" spans="1:5" ht="15.75" thickBot="1">
      <c r="A34" s="17" t="s">
        <v>50</v>
      </c>
      <c r="B34" s="47"/>
      <c r="C34" s="47"/>
      <c r="D34" s="48">
        <f>SUM(D33)</f>
        <v>4891</v>
      </c>
      <c r="E34" s="49"/>
    </row>
    <row r="35" spans="1:5" ht="15.75" thickBot="1">
      <c r="A35" s="10" t="s">
        <v>39</v>
      </c>
      <c r="B35" s="50"/>
      <c r="C35" s="50"/>
      <c r="D35" s="16">
        <f>D18+D20+D22+D24+D26+D28+D30+D32+D34</f>
        <v>223405</v>
      </c>
      <c r="E35" s="51"/>
    </row>
    <row r="36" ht="15">
      <c r="D36" s="1"/>
    </row>
    <row r="37" ht="15">
      <c r="D37" s="1"/>
    </row>
    <row r="38" ht="15">
      <c r="D38" s="1"/>
    </row>
    <row r="39" ht="15">
      <c r="D39" s="1"/>
    </row>
    <row r="40" spans="1:5" ht="21">
      <c r="A40" s="2" t="s">
        <v>0</v>
      </c>
      <c r="E40" s="8" t="s">
        <v>35</v>
      </c>
    </row>
    <row r="41" spans="1:2" ht="15">
      <c r="A41" s="3" t="s">
        <v>19</v>
      </c>
      <c r="B41" s="3"/>
    </row>
    <row r="42" spans="1:5" ht="15">
      <c r="A42" s="3"/>
      <c r="B42" s="3"/>
      <c r="E42" s="21" t="s">
        <v>38</v>
      </c>
    </row>
    <row r="43" ht="15.75" thickBot="1"/>
    <row r="44" spans="1:5" ht="31.5" customHeight="1" thickBot="1">
      <c r="A44" s="81" t="s">
        <v>22</v>
      </c>
      <c r="B44" s="53" t="s">
        <v>1</v>
      </c>
      <c r="C44" s="53" t="s">
        <v>21</v>
      </c>
      <c r="D44" s="53" t="s">
        <v>2</v>
      </c>
      <c r="E44" s="55" t="s">
        <v>3</v>
      </c>
    </row>
    <row r="45" spans="1:5" s="22" customFormat="1" ht="15">
      <c r="A45" s="61"/>
      <c r="B45" s="62" t="s">
        <v>40</v>
      </c>
      <c r="C45" s="62">
        <v>26</v>
      </c>
      <c r="D45" s="63">
        <v>398.72</v>
      </c>
      <c r="E45" s="98" t="s">
        <v>55</v>
      </c>
    </row>
    <row r="46" spans="1:5" s="22" customFormat="1" ht="15">
      <c r="A46" s="61"/>
      <c r="B46" s="62" t="s">
        <v>40</v>
      </c>
      <c r="C46" s="62">
        <v>26</v>
      </c>
      <c r="D46" s="63">
        <v>1112.65</v>
      </c>
      <c r="E46" s="98" t="s">
        <v>56</v>
      </c>
    </row>
    <row r="47" spans="1:5" s="22" customFormat="1" ht="15">
      <c r="A47" s="61"/>
      <c r="B47" s="62" t="s">
        <v>40</v>
      </c>
      <c r="C47" s="62">
        <v>26</v>
      </c>
      <c r="D47" s="63">
        <v>18.56</v>
      </c>
      <c r="E47" s="98" t="s">
        <v>57</v>
      </c>
    </row>
    <row r="48" spans="1:5" s="8" customFormat="1" ht="15.75" thickBot="1">
      <c r="A48" s="25" t="s">
        <v>23</v>
      </c>
      <c r="B48" s="26"/>
      <c r="C48" s="26"/>
      <c r="D48" s="6">
        <f>SUM(D45:D47)</f>
        <v>1529.93</v>
      </c>
      <c r="E48" s="27"/>
    </row>
    <row r="49" spans="1:5" ht="15">
      <c r="A49" s="67"/>
      <c r="B49" s="68"/>
      <c r="C49" s="68"/>
      <c r="D49" s="69">
        <v>0</v>
      </c>
      <c r="E49" s="99"/>
    </row>
    <row r="50" spans="1:5" s="8" customFormat="1" ht="15.75" thickBot="1">
      <c r="A50" s="25" t="s">
        <v>36</v>
      </c>
      <c r="B50" s="26"/>
      <c r="C50" s="26"/>
      <c r="D50" s="6">
        <f>SUM(D49:D49)</f>
        <v>0</v>
      </c>
      <c r="E50" s="27"/>
    </row>
    <row r="51" spans="1:5" ht="17.25" customHeight="1">
      <c r="A51" s="23"/>
      <c r="B51" s="24" t="s">
        <v>40</v>
      </c>
      <c r="C51" s="24">
        <v>26</v>
      </c>
      <c r="D51" s="4">
        <v>728.29</v>
      </c>
      <c r="E51" s="31" t="s">
        <v>58</v>
      </c>
    </row>
    <row r="52" spans="1:5" ht="17.25" customHeight="1">
      <c r="A52" s="23"/>
      <c r="B52" s="24" t="s">
        <v>40</v>
      </c>
      <c r="C52" s="24">
        <v>26</v>
      </c>
      <c r="D52" s="4">
        <v>26.49</v>
      </c>
      <c r="E52" s="31" t="s">
        <v>59</v>
      </c>
    </row>
    <row r="53" spans="1:5" ht="17.25" customHeight="1">
      <c r="A53" s="23"/>
      <c r="B53" s="24" t="s">
        <v>40</v>
      </c>
      <c r="C53" s="24">
        <v>26</v>
      </c>
      <c r="D53" s="4">
        <v>2522.55</v>
      </c>
      <c r="E53" s="31" t="s">
        <v>61</v>
      </c>
    </row>
    <row r="54" spans="1:5" ht="18" customHeight="1">
      <c r="A54" s="23"/>
      <c r="B54" s="24" t="s">
        <v>40</v>
      </c>
      <c r="C54" s="24">
        <v>26</v>
      </c>
      <c r="D54" s="4">
        <v>8395.62</v>
      </c>
      <c r="E54" s="31" t="s">
        <v>60</v>
      </c>
    </row>
    <row r="55" spans="1:5" s="8" customFormat="1" ht="15.75" thickBot="1">
      <c r="A55" s="32" t="s">
        <v>24</v>
      </c>
      <c r="B55" s="5"/>
      <c r="C55" s="5"/>
      <c r="D55" s="12">
        <f>SUM(D51:D54)</f>
        <v>11672.95</v>
      </c>
      <c r="E55" s="33"/>
    </row>
    <row r="56" spans="1:5" s="8" customFormat="1" ht="15">
      <c r="A56" s="34"/>
      <c r="B56" s="29" t="s">
        <v>40</v>
      </c>
      <c r="C56" s="29">
        <v>23</v>
      </c>
      <c r="D56" s="7">
        <v>195.32</v>
      </c>
      <c r="E56" s="30" t="s">
        <v>62</v>
      </c>
    </row>
    <row r="57" spans="1:8" s="8" customFormat="1" ht="15" customHeight="1">
      <c r="A57" s="35"/>
      <c r="B57" s="24" t="s">
        <v>40</v>
      </c>
      <c r="C57" s="24">
        <v>23</v>
      </c>
      <c r="D57" s="4">
        <v>153.65</v>
      </c>
      <c r="E57" s="66" t="s">
        <v>63</v>
      </c>
      <c r="H57" s="65"/>
    </row>
    <row r="58" spans="1:5" s="8" customFormat="1" ht="15" customHeight="1">
      <c r="A58" s="35"/>
      <c r="B58" s="24" t="s">
        <v>40</v>
      </c>
      <c r="C58" s="24">
        <v>26</v>
      </c>
      <c r="D58" s="4">
        <v>6.68</v>
      </c>
      <c r="E58" s="31" t="s">
        <v>34</v>
      </c>
    </row>
    <row r="59" spans="1:5" s="8" customFormat="1" ht="17.25" customHeight="1" thickBot="1">
      <c r="A59" s="32" t="s">
        <v>12</v>
      </c>
      <c r="B59" s="5"/>
      <c r="C59" s="5"/>
      <c r="D59" s="12">
        <f>SUM(D56:D58)</f>
        <v>355.65000000000003</v>
      </c>
      <c r="E59" s="33"/>
    </row>
    <row r="60" spans="1:5" s="8" customFormat="1" ht="15">
      <c r="A60" s="34"/>
      <c r="B60" s="56" t="s">
        <v>40</v>
      </c>
      <c r="C60" s="36">
        <v>26</v>
      </c>
      <c r="D60" s="7">
        <v>10000</v>
      </c>
      <c r="E60" s="60" t="s">
        <v>64</v>
      </c>
    </row>
    <row r="61" spans="1:5" s="8" customFormat="1" ht="15.75" thickBot="1">
      <c r="A61" s="25" t="s">
        <v>25</v>
      </c>
      <c r="B61" s="26"/>
      <c r="C61" s="26"/>
      <c r="D61" s="6">
        <f>SUM(D60:D60)</f>
        <v>10000</v>
      </c>
      <c r="E61" s="77"/>
    </row>
    <row r="62" spans="1:5" s="22" customFormat="1" ht="15">
      <c r="A62" s="67"/>
      <c r="B62" s="68" t="s">
        <v>40</v>
      </c>
      <c r="C62" s="68">
        <v>27</v>
      </c>
      <c r="D62" s="69">
        <v>84</v>
      </c>
      <c r="E62" s="70" t="s">
        <v>65</v>
      </c>
    </row>
    <row r="63" spans="1:5" s="8" customFormat="1" ht="15.75" thickBot="1">
      <c r="A63" s="32" t="s">
        <v>13</v>
      </c>
      <c r="B63" s="5"/>
      <c r="C63" s="5"/>
      <c r="D63" s="12">
        <f>SUM(D62)</f>
        <v>84</v>
      </c>
      <c r="E63" s="33"/>
    </row>
    <row r="64" spans="1:5" ht="15">
      <c r="A64" s="28"/>
      <c r="B64" s="29" t="s">
        <v>40</v>
      </c>
      <c r="C64" s="29">
        <v>26</v>
      </c>
      <c r="D64" s="7">
        <v>500.03</v>
      </c>
      <c r="E64" s="30" t="s">
        <v>68</v>
      </c>
    </row>
    <row r="65" spans="1:5" ht="15">
      <c r="A65" s="38"/>
      <c r="B65" s="39" t="s">
        <v>40</v>
      </c>
      <c r="C65" s="39">
        <v>6</v>
      </c>
      <c r="D65" s="13">
        <v>1274.13</v>
      </c>
      <c r="E65" s="66" t="s">
        <v>66</v>
      </c>
    </row>
    <row r="66" spans="1:5" ht="15">
      <c r="A66" s="23"/>
      <c r="B66" s="24" t="s">
        <v>40</v>
      </c>
      <c r="C66" s="24">
        <v>23</v>
      </c>
      <c r="D66" s="4">
        <v>23.99</v>
      </c>
      <c r="E66" s="31" t="s">
        <v>67</v>
      </c>
    </row>
    <row r="67" spans="1:5" ht="15">
      <c r="A67" s="23"/>
      <c r="B67" s="24" t="s">
        <v>40</v>
      </c>
      <c r="C67" s="24">
        <v>26</v>
      </c>
      <c r="D67" s="4">
        <v>978.12</v>
      </c>
      <c r="E67" s="31" t="s">
        <v>37</v>
      </c>
    </row>
    <row r="68" spans="1:5" s="8" customFormat="1" ht="15.75" thickBot="1">
      <c r="A68" s="32" t="s">
        <v>14</v>
      </c>
      <c r="B68" s="5"/>
      <c r="C68" s="5"/>
      <c r="D68" s="12">
        <f>SUM(D64:D67)</f>
        <v>2776.27</v>
      </c>
      <c r="E68" s="33"/>
    </row>
    <row r="69" spans="1:5" ht="15">
      <c r="A69" s="28"/>
      <c r="B69" s="29" t="s">
        <v>40</v>
      </c>
      <c r="C69" s="29">
        <v>26</v>
      </c>
      <c r="D69" s="7">
        <v>300</v>
      </c>
      <c r="E69" s="30" t="s">
        <v>70</v>
      </c>
    </row>
    <row r="70" spans="1:5" ht="15">
      <c r="A70" s="23"/>
      <c r="B70" s="24" t="s">
        <v>40</v>
      </c>
      <c r="C70" s="24">
        <v>26</v>
      </c>
      <c r="D70" s="4">
        <v>1924.62</v>
      </c>
      <c r="E70" s="31" t="s">
        <v>71</v>
      </c>
    </row>
    <row r="71" spans="1:5" ht="15">
      <c r="A71" s="23"/>
      <c r="B71" s="24" t="s">
        <v>40</v>
      </c>
      <c r="C71" s="24">
        <v>26</v>
      </c>
      <c r="D71" s="4">
        <v>2939.42</v>
      </c>
      <c r="E71" s="31" t="s">
        <v>72</v>
      </c>
    </row>
    <row r="72" spans="1:5" ht="15">
      <c r="A72" s="23"/>
      <c r="B72" s="24" t="s">
        <v>40</v>
      </c>
      <c r="C72" s="24">
        <v>26</v>
      </c>
      <c r="D72" s="4">
        <v>199</v>
      </c>
      <c r="E72" s="31" t="s">
        <v>73</v>
      </c>
    </row>
    <row r="73" spans="1:5" ht="15">
      <c r="A73" s="61"/>
      <c r="B73" s="62" t="s">
        <v>40</v>
      </c>
      <c r="C73" s="62">
        <v>9</v>
      </c>
      <c r="D73" s="63">
        <v>446</v>
      </c>
      <c r="E73" s="64" t="s">
        <v>69</v>
      </c>
    </row>
    <row r="74" spans="1:5" ht="15.75" customHeight="1">
      <c r="A74" s="61"/>
      <c r="B74" s="62" t="s">
        <v>40</v>
      </c>
      <c r="C74" s="62">
        <v>26</v>
      </c>
      <c r="D74" s="63">
        <v>178.5</v>
      </c>
      <c r="E74" s="64" t="s">
        <v>74</v>
      </c>
    </row>
    <row r="75" spans="1:5" ht="15">
      <c r="A75" s="61"/>
      <c r="B75" s="62" t="s">
        <v>40</v>
      </c>
      <c r="C75" s="62">
        <v>26</v>
      </c>
      <c r="D75" s="63">
        <v>892.5</v>
      </c>
      <c r="E75" s="64" t="s">
        <v>75</v>
      </c>
    </row>
    <row r="76" spans="1:5" s="8" customFormat="1" ht="15.75" thickBot="1">
      <c r="A76" s="25" t="s">
        <v>18</v>
      </c>
      <c r="B76" s="26"/>
      <c r="C76" s="26"/>
      <c r="D76" s="6">
        <f>SUM(D69:D75)</f>
        <v>6880.04</v>
      </c>
      <c r="E76" s="27"/>
    </row>
    <row r="77" spans="1:5" s="8" customFormat="1" ht="15">
      <c r="A77" s="94"/>
      <c r="B77" s="39"/>
      <c r="C77" s="39"/>
      <c r="D77" s="13">
        <v>0</v>
      </c>
      <c r="E77" s="43"/>
    </row>
    <row r="78" spans="1:5" s="8" customFormat="1" ht="15.75" thickBot="1">
      <c r="A78" s="25" t="s">
        <v>15</v>
      </c>
      <c r="B78" s="26"/>
      <c r="C78" s="26"/>
      <c r="D78" s="80">
        <f>SUM(D77:D77)</f>
        <v>0</v>
      </c>
      <c r="E78" s="27"/>
    </row>
    <row r="79" spans="1:5" s="22" customFormat="1" ht="15">
      <c r="A79" s="38"/>
      <c r="B79" s="39"/>
      <c r="C79" s="39"/>
      <c r="D79" s="82">
        <v>0</v>
      </c>
      <c r="E79" s="43"/>
    </row>
    <row r="80" spans="1:5" s="8" customFormat="1" ht="15.75" thickBot="1">
      <c r="A80" s="73" t="s">
        <v>16</v>
      </c>
      <c r="B80" s="74"/>
      <c r="C80" s="74"/>
      <c r="D80" s="75">
        <f>SUM(D79:D79)</f>
        <v>0</v>
      </c>
      <c r="E80" s="76"/>
    </row>
    <row r="81" spans="1:5" s="8" customFormat="1" ht="15.75" customHeight="1">
      <c r="A81" s="32"/>
      <c r="B81" s="95" t="s">
        <v>40</v>
      </c>
      <c r="C81" s="45">
        <v>16</v>
      </c>
      <c r="D81" s="96">
        <v>500</v>
      </c>
      <c r="E81" s="97" t="s">
        <v>76</v>
      </c>
    </row>
    <row r="82" spans="1:5" s="8" customFormat="1" ht="15.75" thickBot="1">
      <c r="A82" s="25" t="s">
        <v>17</v>
      </c>
      <c r="B82" s="26"/>
      <c r="C82" s="26"/>
      <c r="D82" s="80">
        <f>SUM(D81:D81)</f>
        <v>500</v>
      </c>
      <c r="E82" s="27"/>
    </row>
    <row r="83" spans="1:5" ht="15">
      <c r="A83" s="38"/>
      <c r="B83" s="39"/>
      <c r="C83" s="39"/>
      <c r="D83" s="13">
        <v>0</v>
      </c>
      <c r="E83" s="43"/>
    </row>
    <row r="84" spans="1:5" s="8" customFormat="1" ht="15.75" thickBot="1">
      <c r="A84" s="32" t="s">
        <v>26</v>
      </c>
      <c r="B84" s="5"/>
      <c r="C84" s="5"/>
      <c r="D84" s="12">
        <f>SUM(D83:D83)</f>
        <v>0</v>
      </c>
      <c r="E84" s="41"/>
    </row>
    <row r="85" spans="1:5" ht="15">
      <c r="A85" s="28"/>
      <c r="B85" s="29"/>
      <c r="C85" s="29"/>
      <c r="D85" s="7">
        <v>0</v>
      </c>
      <c r="E85" s="42"/>
    </row>
    <row r="86" spans="1:5" s="8" customFormat="1" ht="15.75" thickBot="1">
      <c r="A86" s="32" t="s">
        <v>27</v>
      </c>
      <c r="B86" s="5"/>
      <c r="C86" s="5"/>
      <c r="D86" s="12">
        <f>SUM(D85:D85)</f>
        <v>0</v>
      </c>
      <c r="E86" s="41"/>
    </row>
    <row r="87" spans="1:5" ht="15">
      <c r="A87" s="28" t="s">
        <v>28</v>
      </c>
      <c r="B87" s="29"/>
      <c r="C87" s="29"/>
      <c r="D87" s="7">
        <v>0</v>
      </c>
      <c r="E87" s="42"/>
    </row>
    <row r="88" spans="1:5" s="8" customFormat="1" ht="15.75" thickBot="1">
      <c r="A88" s="32" t="s">
        <v>29</v>
      </c>
      <c r="B88" s="5"/>
      <c r="C88" s="5"/>
      <c r="D88" s="12">
        <f>SUM(D87:D87)</f>
        <v>0</v>
      </c>
      <c r="E88" s="41"/>
    </row>
    <row r="89" spans="1:5" ht="15">
      <c r="A89" s="28"/>
      <c r="B89" s="29"/>
      <c r="C89" s="29"/>
      <c r="D89" s="7">
        <v>0</v>
      </c>
      <c r="E89" s="42"/>
    </row>
    <row r="90" spans="1:5" s="8" customFormat="1" ht="15.75" thickBot="1">
      <c r="A90" s="25" t="s">
        <v>30</v>
      </c>
      <c r="B90" s="26"/>
      <c r="C90" s="26"/>
      <c r="D90" s="6">
        <f>SUM(D89)</f>
        <v>0</v>
      </c>
      <c r="E90" s="27"/>
    </row>
    <row r="91" spans="1:5" ht="15">
      <c r="A91" s="38"/>
      <c r="B91" s="39"/>
      <c r="C91" s="39"/>
      <c r="D91" s="13">
        <v>0</v>
      </c>
      <c r="E91" s="43"/>
    </row>
    <row r="92" spans="1:5" s="8" customFormat="1" ht="15.75" thickBot="1">
      <c r="A92" s="32" t="s">
        <v>31</v>
      </c>
      <c r="B92" s="5"/>
      <c r="C92" s="5"/>
      <c r="D92" s="12">
        <f>SUM(D91:D91)</f>
        <v>0</v>
      </c>
      <c r="E92" s="41"/>
    </row>
    <row r="93" spans="1:5" ht="15">
      <c r="A93" s="28"/>
      <c r="B93" s="29" t="s">
        <v>40</v>
      </c>
      <c r="C93" s="29">
        <v>26</v>
      </c>
      <c r="D93" s="78">
        <v>667.88</v>
      </c>
      <c r="E93" s="42" t="s">
        <v>77</v>
      </c>
    </row>
    <row r="94" spans="1:5" s="8" customFormat="1" ht="15.75" thickBot="1">
      <c r="A94" s="32" t="s">
        <v>32</v>
      </c>
      <c r="B94" s="5"/>
      <c r="C94" s="5"/>
      <c r="D94" s="79">
        <f>SUM(D93)</f>
        <v>667.88</v>
      </c>
      <c r="E94" s="41"/>
    </row>
    <row r="95" spans="1:5" ht="15">
      <c r="A95" s="28"/>
      <c r="B95" s="29" t="s">
        <v>40</v>
      </c>
      <c r="C95" s="29">
        <v>2</v>
      </c>
      <c r="D95" s="7">
        <v>520.52</v>
      </c>
      <c r="E95" s="42" t="s">
        <v>78</v>
      </c>
    </row>
    <row r="96" spans="1:5" ht="15">
      <c r="A96" s="67"/>
      <c r="B96" s="68" t="s">
        <v>40</v>
      </c>
      <c r="C96" s="68">
        <v>5</v>
      </c>
      <c r="D96" s="69">
        <v>357.37</v>
      </c>
      <c r="E96" s="99" t="s">
        <v>79</v>
      </c>
    </row>
    <row r="97" spans="1:5" s="8" customFormat="1" ht="15.75" thickBot="1">
      <c r="A97" s="32" t="s">
        <v>33</v>
      </c>
      <c r="B97" s="5"/>
      <c r="C97" s="5"/>
      <c r="D97" s="12">
        <f>SUM(D95:D96)</f>
        <v>877.89</v>
      </c>
      <c r="E97" s="41"/>
    </row>
    <row r="98" spans="1:5" s="8" customFormat="1" ht="15.75" thickBot="1">
      <c r="A98" s="52" t="s">
        <v>53</v>
      </c>
      <c r="B98" s="53"/>
      <c r="C98" s="53"/>
      <c r="D98" s="54">
        <f>D48+D50+D55+D59+D61+D63+D68+D76+D78+D80+D82+D84+D86+D88+D90+D92+D94+D97</f>
        <v>35344.60999999999</v>
      </c>
      <c r="E98" s="55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mihaela.cozlean</dc:creator>
  <cp:keywords/>
  <dc:description/>
  <cp:lastModifiedBy>itm</cp:lastModifiedBy>
  <cp:lastPrinted>2018-03-06T13:34:02Z</cp:lastPrinted>
  <dcterms:created xsi:type="dcterms:W3CDTF">2016-03-14T09:29:35Z</dcterms:created>
  <dcterms:modified xsi:type="dcterms:W3CDTF">2018-03-06T13:45:18Z</dcterms:modified>
  <cp:category/>
  <cp:version/>
  <cp:contentType/>
  <cp:contentStatus/>
</cp:coreProperties>
</file>