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<sst xmlns="http://schemas.openxmlformats.org/spreadsheetml/2006/main" count="171" uniqueCount="99">
  <si>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</si>
  <si>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</si>
  <si>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</si>
  <si>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</si>
  <si>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</si>
  <si>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</si>
  <si>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</si>
  <si>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</si>
  <si>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</si>
  <si>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</si>
  <si>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</si>
  <si>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</si>
  <si>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</si>
  <si>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</si>
  <si>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</si>
  <si>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</si>
  <si>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</si>
  <si>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</si>
  <si>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</si>
  <si>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</si>
  <si>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</si>
  <si>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</si>
  <si>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</si>
  <si>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</si>
  <si>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</si>
  <si>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</si>
  <si>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</si>
  <si>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</si>
  <si>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</si>
  <si>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</si>
  <si>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</si>
  <si>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</si>
  <si>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</si>
  <si>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</si>
  <si>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</si>
  <si>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</si>
  <si>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</si>
  <si>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20.01.30</t>
  </si>
  <si>
    <t>consum en.el.sediu octombrie 2020</t>
  </si>
  <si>
    <t>DECEMBRIE 2020</t>
  </si>
  <si>
    <t>TOTAL DECEMBRIE 2020</t>
  </si>
  <si>
    <t>decembrie</t>
  </si>
  <si>
    <t>plata impozit aferente salarii noiembrie 2020</t>
  </si>
  <si>
    <t>plata contributii asig. sociale sanatate salariati aferenta salarii noiembrie 2020</t>
  </si>
  <si>
    <t>plata contributii asig. sociale  salariati aferenta salarii noiembrie 2020</t>
  </si>
  <si>
    <t>plata pensii facultative noiembrie 2020</t>
  </si>
  <si>
    <t>alimentat carduri salarii pentru luna noiembrie 2020</t>
  </si>
  <si>
    <t>retineri CAR salariati noiembrie 2020</t>
  </si>
  <si>
    <t>garantie materiala gestionar noiembrie 2020</t>
  </si>
  <si>
    <t>spor conditii munca vatamatoare noiembrie 2020</t>
  </si>
  <si>
    <t>alimentare indemnizatii hrana noiembrie 2020</t>
  </si>
  <si>
    <t>alimentat alte dr.salar. indemn.boala unit.nov.2020</t>
  </si>
  <si>
    <t>alim.alte dr.salariale ev.deoseb.decese nov.2020</t>
  </si>
  <si>
    <t>contr.asiguratorie pentru munca noiembrie 2020</t>
  </si>
  <si>
    <t>alim.alte dr.salariale sentinte jud.transa  I 2020</t>
  </si>
  <si>
    <t>contr.asiguratorie pentru munca sent.jud.2020</t>
  </si>
  <si>
    <t>total 10.03.06</t>
  </si>
  <si>
    <t>contr.asig.sociale sent.jud. 2020</t>
  </si>
  <si>
    <t>total 10.03.03</t>
  </si>
  <si>
    <t>contr.asig.sanatate sent.jud.2020</t>
  </si>
  <si>
    <t>total 10.03.01</t>
  </si>
  <si>
    <t>contr.concedii indemn.sent.jud. 2020</t>
  </si>
  <si>
    <t>furnituri birou cartuse</t>
  </si>
  <si>
    <t>formulare control pvc si pvcsc</t>
  </si>
  <si>
    <t>furnituri birou dosare, pixuri, folii, bibliorafturi</t>
  </si>
  <si>
    <t>formulare control instiintari</t>
  </si>
  <si>
    <t>furnituri birou</t>
  </si>
  <si>
    <t>consum en.el. pct.Negresti octombrie 2020</t>
  </si>
  <si>
    <t>consum gaz metan noiembrie partial dec.2020</t>
  </si>
  <si>
    <t>transport deseuri menajere octombrie 2020</t>
  </si>
  <si>
    <t>consum apa-canal salubritate pct.Negresti nov.20</t>
  </si>
  <si>
    <t>consum apa-canal sediu noiembrie 2020</t>
  </si>
  <si>
    <t>transport deseuri menajere noiembrie 2020</t>
  </si>
  <si>
    <t>lichid parbriz iarna 10 flacoane</t>
  </si>
  <si>
    <t>set 4 anvelope all season pt. 1 autoturism</t>
  </si>
  <si>
    <t>lichid parbriz iarna 2 flacoane</t>
  </si>
  <si>
    <t>centralizator taxe postale noiembrie 2020</t>
  </si>
  <si>
    <t>abonament cablu tv decembrie 2020</t>
  </si>
  <si>
    <t>abon.conv.tel.fixe si mobile decembrie 2020</t>
  </si>
  <si>
    <t>servicii curatenie sediu octombrie 2020</t>
  </si>
  <si>
    <t>servicii curatenie sediu noiembrie 2020</t>
  </si>
  <si>
    <t>reparatii ap.aer conditionat sediu</t>
  </si>
  <si>
    <t>comision tranzactii POS noiembrie 2020</t>
  </si>
  <si>
    <t>spalat si curatat parc auto noiembrie 2020</t>
  </si>
  <si>
    <t>asistenta tehnica software progr.econ.trim.IV 20</t>
  </si>
  <si>
    <t>servicii paza sediu noiembrie 2020</t>
  </si>
  <si>
    <t>reparatii si intretinere instal.electrice sediu</t>
  </si>
  <si>
    <t>cartuse imprimante</t>
  </si>
  <si>
    <t>comision distribuire abonamente ziare locale</t>
  </si>
  <si>
    <t>ch.comune admin.arhiva P-ta Romana sept.-dec.</t>
  </si>
  <si>
    <t>calculator desktop si multifunctionala</t>
  </si>
  <si>
    <t>abonamente ziare locale pe anul 2021</t>
  </si>
  <si>
    <t xml:space="preserve">masti protectie covid </t>
  </si>
  <si>
    <t>servicii dezinsectie sediu</t>
  </si>
  <si>
    <t>materiale protectia muncii SSM</t>
  </si>
  <si>
    <t>mat.protectia muncii masti, alcool sanitar</t>
  </si>
  <si>
    <t>verificare semestriala hidranti sediu</t>
  </si>
  <si>
    <t>polita asigurare RCA SM 04 VLZ SM 10 YTM</t>
  </si>
  <si>
    <t>ch.chirie spatiu pct.Negresti noiembrie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</si>
</sst>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31" xfId="0" applyFont="1" applyBorder="1" applyAlignment="1">
      <alignment wrapText="1"/>
    </xf>
    <xf numFmtId="0" fontId="33" fillId="0" borderId="35" xfId="0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73">
      <selection activeCell="G22" sqref="G22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6.00390625" style="0" customWidth="1"/>
    <col min="5" max="5" width="44.71093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13</v>
      </c>
      <c r="B2" s="3"/>
    </row>
    <row r="3" spans="1:5" ht="15">
      <c r="A3" s="3"/>
      <c r="B3" s="3"/>
      <c r="E3" s="21" t="s">
        <v>39</v>
      </c>
    </row>
    <row r="4" ht="15.75" thickBot="1"/>
    <row r="5" spans="1:5" ht="31.5" customHeight="1" thickBot="1">
      <c r="A5" s="110" t="s">
        <v>15</v>
      </c>
      <c r="B5" s="55" t="s">
        <v>1</v>
      </c>
      <c r="C5" s="55" t="s">
        <v>14</v>
      </c>
      <c r="D5" s="55" t="s">
        <v>2</v>
      </c>
      <c r="E5" s="57" t="s">
        <v>3</v>
      </c>
    </row>
    <row r="6" spans="1:5" s="22" customFormat="1" ht="15">
      <c r="A6" s="38"/>
      <c r="B6" s="39" t="s">
        <v>41</v>
      </c>
      <c r="C6" s="39">
        <v>9</v>
      </c>
      <c r="D6" s="13">
        <v>185.64</v>
      </c>
      <c r="E6" s="45" t="s">
        <v>62</v>
      </c>
    </row>
    <row r="7" spans="1:5" s="22" customFormat="1" ht="15">
      <c r="A7" s="63"/>
      <c r="B7" s="64" t="s">
        <v>41</v>
      </c>
      <c r="C7" s="64">
        <v>9</v>
      </c>
      <c r="D7" s="65">
        <v>571.2</v>
      </c>
      <c r="E7" s="107" t="s">
        <v>63</v>
      </c>
    </row>
    <row r="8" spans="1:5" s="22" customFormat="1" ht="15">
      <c r="A8" s="63"/>
      <c r="B8" s="64" t="s">
        <v>41</v>
      </c>
      <c r="C8" s="64">
        <v>28</v>
      </c>
      <c r="D8" s="65">
        <v>1714.63</v>
      </c>
      <c r="E8" s="107" t="s">
        <v>64</v>
      </c>
    </row>
    <row r="9" spans="1:5" s="22" customFormat="1" ht="15">
      <c r="A9" s="63"/>
      <c r="B9" s="64" t="s">
        <v>41</v>
      </c>
      <c r="C9" s="64">
        <v>28</v>
      </c>
      <c r="D9" s="65">
        <v>208.25</v>
      </c>
      <c r="E9" s="107" t="s">
        <v>65</v>
      </c>
    </row>
    <row r="10" spans="1:5" s="22" customFormat="1" ht="15">
      <c r="A10" s="63"/>
      <c r="B10" s="64" t="s">
        <v>41</v>
      </c>
      <c r="C10" s="64">
        <v>28</v>
      </c>
      <c r="D10" s="65">
        <v>94.81</v>
      </c>
      <c r="E10" s="107" t="s">
        <v>66</v>
      </c>
    </row>
    <row r="11" spans="1:5" s="8" customFormat="1" ht="15">
      <c r="A11" s="32" t="s">
        <v>16</v>
      </c>
      <c r="B11" s="5"/>
      <c r="C11" s="5"/>
      <c r="D11" s="12">
        <f>SUM(D6:D10)</f>
        <v>2774.53</v>
      </c>
      <c r="E11" s="41"/>
    </row>
    <row r="12" spans="1:5" ht="15">
      <c r="A12" s="23"/>
      <c r="B12" s="24"/>
      <c r="C12" s="24"/>
      <c r="D12" s="4">
        <v>0</v>
      </c>
      <c r="E12" s="89"/>
    </row>
    <row r="13" spans="1:5" s="8" customFormat="1" ht="15.75" thickBot="1">
      <c r="A13" s="25" t="s">
        <v>27</v>
      </c>
      <c r="B13" s="26"/>
      <c r="C13" s="26"/>
      <c r="D13" s="6">
        <f>SUM(D12:D12)</f>
        <v>0</v>
      </c>
      <c r="E13" s="27"/>
    </row>
    <row r="14" spans="1:5" ht="17.25" customHeight="1">
      <c r="A14" s="23"/>
      <c r="B14" s="24" t="s">
        <v>41</v>
      </c>
      <c r="C14" s="24">
        <v>28</v>
      </c>
      <c r="D14" s="4">
        <v>9514.33</v>
      </c>
      <c r="E14" s="31" t="s">
        <v>68</v>
      </c>
    </row>
    <row r="15" spans="1:5" ht="17.25" customHeight="1">
      <c r="A15" s="23"/>
      <c r="B15" s="24" t="s">
        <v>41</v>
      </c>
      <c r="C15" s="24">
        <v>9</v>
      </c>
      <c r="D15" s="4">
        <v>125.87</v>
      </c>
      <c r="E15" s="31" t="s">
        <v>67</v>
      </c>
    </row>
    <row r="16" spans="1:5" ht="17.25" customHeight="1">
      <c r="A16" s="63"/>
      <c r="B16" s="64" t="s">
        <v>41</v>
      </c>
      <c r="C16" s="64">
        <v>28</v>
      </c>
      <c r="D16" s="65">
        <v>2430.9</v>
      </c>
      <c r="E16" s="66" t="s">
        <v>38</v>
      </c>
    </row>
    <row r="17" spans="1:5" s="8" customFormat="1" ht="15.75" thickBot="1">
      <c r="A17" s="32" t="s">
        <v>17</v>
      </c>
      <c r="B17" s="5"/>
      <c r="C17" s="5"/>
      <c r="D17" s="12">
        <f>SUM(D14:D16)</f>
        <v>12071.1</v>
      </c>
      <c r="E17" s="33"/>
    </row>
    <row r="18" spans="1:5" s="8" customFormat="1" ht="16.5" customHeight="1">
      <c r="A18" s="34"/>
      <c r="B18" s="29" t="s">
        <v>41</v>
      </c>
      <c r="C18" s="29">
        <v>9</v>
      </c>
      <c r="D18" s="7">
        <v>6.69</v>
      </c>
      <c r="E18" s="30" t="s">
        <v>70</v>
      </c>
    </row>
    <row r="19" spans="1:5" s="8" customFormat="1" ht="16.5" customHeight="1">
      <c r="A19" s="80"/>
      <c r="B19" s="39" t="s">
        <v>41</v>
      </c>
      <c r="C19" s="39">
        <v>3</v>
      </c>
      <c r="D19" s="13">
        <v>232.66</v>
      </c>
      <c r="E19" s="67" t="s">
        <v>69</v>
      </c>
    </row>
    <row r="20" spans="1:5" s="8" customFormat="1" ht="16.5" customHeight="1">
      <c r="A20" s="80"/>
      <c r="B20" s="39" t="s">
        <v>41</v>
      </c>
      <c r="C20" s="39">
        <v>28</v>
      </c>
      <c r="D20" s="13">
        <v>178.22</v>
      </c>
      <c r="E20" s="67" t="s">
        <v>72</v>
      </c>
    </row>
    <row r="21" spans="1:5" s="8" customFormat="1" ht="15" customHeight="1">
      <c r="A21" s="35"/>
      <c r="B21" s="24" t="s">
        <v>41</v>
      </c>
      <c r="C21" s="24">
        <v>9</v>
      </c>
      <c r="D21" s="4">
        <v>217.72</v>
      </c>
      <c r="E21" s="67" t="s">
        <v>71</v>
      </c>
    </row>
    <row r="22" spans="1:5" s="8" customFormat="1" ht="17.25" customHeight="1" thickBot="1">
      <c r="A22" s="32" t="s">
        <v>8</v>
      </c>
      <c r="B22" s="5"/>
      <c r="C22" s="5"/>
      <c r="D22" s="12">
        <f>SUM(D18:D21)</f>
        <v>635.29</v>
      </c>
      <c r="E22" s="33"/>
    </row>
    <row r="23" spans="1:5" s="8" customFormat="1" ht="15">
      <c r="A23" s="34"/>
      <c r="B23" s="58"/>
      <c r="C23" s="36"/>
      <c r="D23" s="7">
        <v>0</v>
      </c>
      <c r="E23" s="62"/>
    </row>
    <row r="24" spans="1:5" s="8" customFormat="1" ht="15.75" thickBot="1">
      <c r="A24" s="25" t="s">
        <v>18</v>
      </c>
      <c r="B24" s="26"/>
      <c r="C24" s="26"/>
      <c r="D24" s="6">
        <f>SUM(D23:D23)</f>
        <v>0</v>
      </c>
      <c r="E24" s="72"/>
    </row>
    <row r="25" spans="1:5" s="22" customFormat="1" ht="18" customHeight="1">
      <c r="A25" s="63"/>
      <c r="B25" s="64" t="s">
        <v>41</v>
      </c>
      <c r="C25" s="64">
        <v>9</v>
      </c>
      <c r="D25" s="65">
        <v>150</v>
      </c>
      <c r="E25" s="66" t="s">
        <v>73</v>
      </c>
    </row>
    <row r="26" spans="1:5" s="22" customFormat="1" ht="18" customHeight="1">
      <c r="A26" s="63"/>
      <c r="B26" s="64" t="s">
        <v>41</v>
      </c>
      <c r="C26" s="64">
        <v>28</v>
      </c>
      <c r="D26" s="65">
        <v>954.48</v>
      </c>
      <c r="E26" s="66" t="s">
        <v>74</v>
      </c>
    </row>
    <row r="27" spans="1:5" s="22" customFormat="1" ht="18" customHeight="1">
      <c r="A27" s="63"/>
      <c r="B27" s="64" t="s">
        <v>41</v>
      </c>
      <c r="C27" s="64">
        <v>28</v>
      </c>
      <c r="D27" s="65">
        <v>30</v>
      </c>
      <c r="E27" s="66" t="s">
        <v>75</v>
      </c>
    </row>
    <row r="28" spans="1:5" s="8" customFormat="1" ht="18" customHeight="1" thickBot="1">
      <c r="A28" s="25" t="s">
        <v>9</v>
      </c>
      <c r="B28" s="26"/>
      <c r="C28" s="26"/>
      <c r="D28" s="6">
        <f>SUM(D25:D27)</f>
        <v>1134.48</v>
      </c>
      <c r="E28" s="72"/>
    </row>
    <row r="29" spans="1:5" ht="15">
      <c r="A29" s="38"/>
      <c r="B29" s="39" t="s">
        <v>41</v>
      </c>
      <c r="C29" s="39">
        <v>3</v>
      </c>
      <c r="D29" s="13">
        <v>725</v>
      </c>
      <c r="E29" s="67" t="s">
        <v>76</v>
      </c>
    </row>
    <row r="30" spans="1:5" ht="15">
      <c r="A30" s="23"/>
      <c r="B30" s="24" t="s">
        <v>41</v>
      </c>
      <c r="C30" s="24">
        <v>28</v>
      </c>
      <c r="D30" s="4">
        <v>26</v>
      </c>
      <c r="E30" s="31" t="s">
        <v>77</v>
      </c>
    </row>
    <row r="31" spans="1:5" ht="16.5" customHeight="1">
      <c r="A31" s="23"/>
      <c r="B31" s="24" t="s">
        <v>41</v>
      </c>
      <c r="C31" s="24">
        <v>28</v>
      </c>
      <c r="D31" s="4">
        <v>1335.35</v>
      </c>
      <c r="E31" s="31" t="s">
        <v>78</v>
      </c>
    </row>
    <row r="32" spans="1:5" s="8" customFormat="1" ht="18" customHeight="1" thickBot="1">
      <c r="A32" s="32" t="s">
        <v>10</v>
      </c>
      <c r="B32" s="5"/>
      <c r="C32" s="5"/>
      <c r="D32" s="12">
        <f>SUM(D29:D31)</f>
        <v>2086.35</v>
      </c>
      <c r="E32" s="33"/>
    </row>
    <row r="33" spans="1:5" ht="15">
      <c r="A33" s="28"/>
      <c r="B33" s="29" t="s">
        <v>41</v>
      </c>
      <c r="C33" s="29">
        <v>28</v>
      </c>
      <c r="D33" s="7">
        <v>4059.2</v>
      </c>
      <c r="E33" s="30" t="s">
        <v>85</v>
      </c>
    </row>
    <row r="34" spans="1:5" ht="15">
      <c r="A34" s="23"/>
      <c r="B34" s="24" t="s">
        <v>41</v>
      </c>
      <c r="C34" s="24">
        <v>3</v>
      </c>
      <c r="D34" s="4">
        <v>2449.52</v>
      </c>
      <c r="E34" s="31" t="s">
        <v>79</v>
      </c>
    </row>
    <row r="35" spans="1:5" ht="15">
      <c r="A35" s="63"/>
      <c r="B35" s="64" t="s">
        <v>41</v>
      </c>
      <c r="C35" s="64">
        <v>9</v>
      </c>
      <c r="D35" s="65">
        <v>2499</v>
      </c>
      <c r="E35" s="31" t="s">
        <v>80</v>
      </c>
    </row>
    <row r="36" spans="1:5" ht="15">
      <c r="A36" s="63"/>
      <c r="B36" s="64" t="s">
        <v>41</v>
      </c>
      <c r="C36" s="64">
        <v>9</v>
      </c>
      <c r="D36" s="65">
        <v>375.43</v>
      </c>
      <c r="E36" s="66" t="s">
        <v>81</v>
      </c>
    </row>
    <row r="37" spans="1:5" ht="15">
      <c r="A37" s="63"/>
      <c r="B37" s="64" t="s">
        <v>41</v>
      </c>
      <c r="C37" s="64">
        <v>28</v>
      </c>
      <c r="D37" s="65">
        <v>1356.6</v>
      </c>
      <c r="E37" s="66" t="s">
        <v>84</v>
      </c>
    </row>
    <row r="38" spans="1:5" ht="15">
      <c r="A38" s="63"/>
      <c r="B38" s="64" t="s">
        <v>41</v>
      </c>
      <c r="C38" s="64">
        <v>28</v>
      </c>
      <c r="D38" s="65">
        <v>2280.16</v>
      </c>
      <c r="E38" s="66" t="s">
        <v>86</v>
      </c>
    </row>
    <row r="39" spans="1:5" ht="15">
      <c r="A39" s="63"/>
      <c r="B39" s="64" t="s">
        <v>41</v>
      </c>
      <c r="C39" s="64">
        <v>28</v>
      </c>
      <c r="D39" s="65">
        <v>300</v>
      </c>
      <c r="E39" s="66" t="s">
        <v>83</v>
      </c>
    </row>
    <row r="40" spans="1:5" ht="15">
      <c r="A40" s="63"/>
      <c r="B40" s="64" t="s">
        <v>41</v>
      </c>
      <c r="C40" s="64">
        <v>28</v>
      </c>
      <c r="D40" s="65">
        <v>229</v>
      </c>
      <c r="E40" s="66" t="s">
        <v>87</v>
      </c>
    </row>
    <row r="41" spans="1:5" ht="15">
      <c r="A41" s="63"/>
      <c r="B41" s="64" t="s">
        <v>41</v>
      </c>
      <c r="C41" s="64">
        <v>28</v>
      </c>
      <c r="D41" s="65">
        <v>112.59</v>
      </c>
      <c r="E41" s="66" t="s">
        <v>88</v>
      </c>
    </row>
    <row r="42" spans="1:5" ht="15">
      <c r="A42" s="63"/>
      <c r="B42" s="64" t="s">
        <v>41</v>
      </c>
      <c r="C42" s="64">
        <v>28</v>
      </c>
      <c r="D42" s="65">
        <v>175.35</v>
      </c>
      <c r="E42" s="66" t="s">
        <v>89</v>
      </c>
    </row>
    <row r="43" spans="1:5" ht="15">
      <c r="A43" s="63"/>
      <c r="B43" s="64" t="s">
        <v>41</v>
      </c>
      <c r="C43" s="64">
        <v>28</v>
      </c>
      <c r="D43" s="65">
        <v>0.72</v>
      </c>
      <c r="E43" s="66" t="s">
        <v>82</v>
      </c>
    </row>
    <row r="44" spans="1:5" s="8" customFormat="1" ht="15.75" thickBot="1">
      <c r="A44" s="25" t="s">
        <v>37</v>
      </c>
      <c r="B44" s="26"/>
      <c r="C44" s="26"/>
      <c r="D44" s="6">
        <f>SUM(D33:D43)</f>
        <v>13837.57</v>
      </c>
      <c r="E44" s="27"/>
    </row>
    <row r="45" spans="1:5" s="8" customFormat="1" ht="15">
      <c r="A45" s="80"/>
      <c r="B45" s="39"/>
      <c r="C45" s="39"/>
      <c r="D45" s="13">
        <v>0</v>
      </c>
      <c r="E45" s="45"/>
    </row>
    <row r="46" spans="1:5" s="8" customFormat="1" ht="15.75" thickBot="1">
      <c r="A46" s="25" t="s">
        <v>11</v>
      </c>
      <c r="B46" s="26"/>
      <c r="C46" s="26"/>
      <c r="D46" s="74">
        <f>SUM(D45:D45)</f>
        <v>0</v>
      </c>
      <c r="E46" s="27"/>
    </row>
    <row r="47" spans="1:5" s="22" customFormat="1" ht="15">
      <c r="A47" s="38"/>
      <c r="B47" s="39" t="s">
        <v>41</v>
      </c>
      <c r="C47" s="39">
        <v>17</v>
      </c>
      <c r="D47" s="97">
        <v>3298.87</v>
      </c>
      <c r="E47" s="45" t="s">
        <v>90</v>
      </c>
    </row>
    <row r="48" spans="1:5" s="8" customFormat="1" ht="15.75" thickBot="1">
      <c r="A48" s="25" t="s">
        <v>34</v>
      </c>
      <c r="B48" s="26"/>
      <c r="C48" s="26"/>
      <c r="D48" s="74">
        <f>SUM(D47:D47)</f>
        <v>3298.87</v>
      </c>
      <c r="E48" s="99"/>
    </row>
    <row r="49" spans="1:5" s="8" customFormat="1" ht="15.75" customHeight="1">
      <c r="A49" s="80"/>
      <c r="B49" s="76"/>
      <c r="C49" s="77"/>
      <c r="D49" s="97">
        <v>0</v>
      </c>
      <c r="E49" s="100"/>
    </row>
    <row r="50" spans="1:5" s="8" customFormat="1" ht="15.75" thickBot="1">
      <c r="A50" s="69" t="s">
        <v>12</v>
      </c>
      <c r="B50" s="70"/>
      <c r="C50" s="70"/>
      <c r="D50" s="71">
        <f>SUM(D49:D49)</f>
        <v>0</v>
      </c>
      <c r="E50" s="98"/>
    </row>
    <row r="51" spans="1:5" s="22" customFormat="1" ht="15">
      <c r="A51" s="101"/>
      <c r="B51" s="76" t="s">
        <v>41</v>
      </c>
      <c r="C51" s="77">
        <v>28</v>
      </c>
      <c r="D51" s="96">
        <v>1367.69</v>
      </c>
      <c r="E51" s="102" t="s">
        <v>91</v>
      </c>
    </row>
    <row r="52" spans="1:5" s="8" customFormat="1" ht="15.75" thickBot="1">
      <c r="A52" s="32" t="s">
        <v>19</v>
      </c>
      <c r="B52" s="5"/>
      <c r="C52" s="5"/>
      <c r="D52" s="12">
        <f>SUM(D51:D51)</f>
        <v>1367.69</v>
      </c>
      <c r="E52" s="41"/>
    </row>
    <row r="53" spans="1:5" ht="15">
      <c r="A53" s="28"/>
      <c r="B53" s="29"/>
      <c r="C53" s="29"/>
      <c r="D53" s="7">
        <v>0</v>
      </c>
      <c r="E53" s="42"/>
    </row>
    <row r="54" spans="1:5" s="8" customFormat="1" ht="15.75" thickBot="1">
      <c r="A54" s="25" t="s">
        <v>20</v>
      </c>
      <c r="B54" s="26"/>
      <c r="C54" s="26"/>
      <c r="D54" s="6">
        <f>SUM(D53:D53)</f>
        <v>0</v>
      </c>
      <c r="E54" s="27"/>
    </row>
    <row r="55" spans="1:5" ht="15">
      <c r="A55" s="38"/>
      <c r="B55" s="39" t="s">
        <v>41</v>
      </c>
      <c r="C55" s="39">
        <v>9</v>
      </c>
      <c r="D55" s="13">
        <v>412.22</v>
      </c>
      <c r="E55" s="45" t="s">
        <v>92</v>
      </c>
    </row>
    <row r="56" spans="1:5" ht="15">
      <c r="A56" s="63"/>
      <c r="B56" s="64" t="s">
        <v>41</v>
      </c>
      <c r="C56" s="64">
        <v>28</v>
      </c>
      <c r="D56" s="65">
        <v>750</v>
      </c>
      <c r="E56" s="107" t="s">
        <v>93</v>
      </c>
    </row>
    <row r="57" spans="1:5" ht="15">
      <c r="A57" s="63"/>
      <c r="B57" s="64" t="s">
        <v>41</v>
      </c>
      <c r="C57" s="64">
        <v>28</v>
      </c>
      <c r="D57" s="65">
        <v>1300</v>
      </c>
      <c r="E57" s="107" t="s">
        <v>94</v>
      </c>
    </row>
    <row r="58" spans="1:5" ht="15">
      <c r="A58" s="63"/>
      <c r="B58" s="64" t="s">
        <v>41</v>
      </c>
      <c r="C58" s="64">
        <v>28</v>
      </c>
      <c r="D58" s="65">
        <v>416.5</v>
      </c>
      <c r="E58" s="107" t="s">
        <v>95</v>
      </c>
    </row>
    <row r="59" spans="1:5" ht="15">
      <c r="A59" s="63"/>
      <c r="B59" s="64" t="s">
        <v>41</v>
      </c>
      <c r="C59" s="64">
        <v>28</v>
      </c>
      <c r="D59" s="65">
        <v>416.5</v>
      </c>
      <c r="E59" s="107" t="s">
        <v>96</v>
      </c>
    </row>
    <row r="60" spans="1:5" s="8" customFormat="1" ht="15.75" thickBot="1">
      <c r="A60" s="32" t="s">
        <v>21</v>
      </c>
      <c r="B60" s="5"/>
      <c r="C60" s="5"/>
      <c r="D60" s="12">
        <f>SUM(D55:D59)</f>
        <v>3295.2200000000003</v>
      </c>
      <c r="E60" s="41"/>
    </row>
    <row r="61" spans="1:5" ht="15">
      <c r="A61" s="28"/>
      <c r="B61" s="29"/>
      <c r="C61" s="29"/>
      <c r="D61" s="7">
        <v>0</v>
      </c>
      <c r="E61" s="42"/>
    </row>
    <row r="62" spans="1:5" s="8" customFormat="1" ht="15.75" thickBot="1">
      <c r="A62" s="25" t="s">
        <v>22</v>
      </c>
      <c r="B62" s="26"/>
      <c r="C62" s="26"/>
      <c r="D62" s="6">
        <f>SUM(D61)</f>
        <v>0</v>
      </c>
      <c r="E62" s="27"/>
    </row>
    <row r="63" spans="1:5" s="8" customFormat="1" ht="15">
      <c r="A63" s="34"/>
      <c r="B63" s="58" t="s">
        <v>41</v>
      </c>
      <c r="C63" s="36">
        <v>8</v>
      </c>
      <c r="D63" s="4">
        <v>1215.62</v>
      </c>
      <c r="E63" s="89" t="s">
        <v>97</v>
      </c>
    </row>
    <row r="64" spans="1:5" s="8" customFormat="1" ht="15.75" thickBot="1">
      <c r="A64" s="25" t="s">
        <v>23</v>
      </c>
      <c r="B64" s="26"/>
      <c r="C64" s="26"/>
      <c r="D64" s="6">
        <f>SUM(D63:D63)</f>
        <v>1215.62</v>
      </c>
      <c r="E64" s="27"/>
    </row>
    <row r="65" spans="1:5" ht="15">
      <c r="A65" s="28"/>
      <c r="B65" s="29" t="s">
        <v>41</v>
      </c>
      <c r="C65" s="29">
        <v>9</v>
      </c>
      <c r="D65" s="73">
        <v>730.46</v>
      </c>
      <c r="E65" s="42" t="s">
        <v>98</v>
      </c>
    </row>
    <row r="66" spans="1:5" s="8" customFormat="1" ht="15.75" thickBot="1">
      <c r="A66" s="25" t="s">
        <v>24</v>
      </c>
      <c r="B66" s="26"/>
      <c r="C66" s="26"/>
      <c r="D66" s="106">
        <f>SUM(D65:D65)</f>
        <v>730.46</v>
      </c>
      <c r="E66" s="27"/>
    </row>
    <row r="67" spans="1:5" ht="15">
      <c r="A67" s="38"/>
      <c r="B67" s="39" t="s">
        <v>41</v>
      </c>
      <c r="C67" s="39">
        <v>28</v>
      </c>
      <c r="D67" s="13">
        <v>38.43</v>
      </c>
      <c r="E67" s="45" t="s">
        <v>66</v>
      </c>
    </row>
    <row r="68" spans="1:5" s="8" customFormat="1" ht="15.75" thickBot="1">
      <c r="A68" s="25" t="s">
        <v>25</v>
      </c>
      <c r="B68" s="26"/>
      <c r="C68" s="26"/>
      <c r="D68" s="6">
        <f>SUM(D67:D67)</f>
        <v>38.43</v>
      </c>
      <c r="E68" s="27"/>
    </row>
    <row r="69" spans="1:5" s="8" customFormat="1" ht="15.75" thickBot="1">
      <c r="A69" s="69" t="s">
        <v>29</v>
      </c>
      <c r="B69" s="70"/>
      <c r="C69" s="70"/>
      <c r="D69" s="105">
        <f>D11+D13+D17+D22+D24+D28+D32+D44+D46+D48+D50+D52+D54+D60+D62+D64+D66+D68</f>
        <v>42485.61000000001</v>
      </c>
      <c r="E69" s="98"/>
    </row>
    <row r="71" ht="15">
      <c r="F71" s="1"/>
    </row>
    <row r="96" spans="1:5" ht="21">
      <c r="A96" s="2" t="s">
        <v>0</v>
      </c>
      <c r="E96" s="8" t="s">
        <v>26</v>
      </c>
    </row>
    <row r="97" spans="1:2" ht="15">
      <c r="A97" s="3" t="s">
        <v>4</v>
      </c>
      <c r="B97" s="3"/>
    </row>
    <row r="99" ht="15">
      <c r="E99" s="21" t="s">
        <v>39</v>
      </c>
    </row>
    <row r="100" ht="15.75" thickBot="1"/>
    <row r="101" spans="1:5" s="8" customFormat="1" ht="15.75" thickBot="1">
      <c r="A101" s="18" t="s">
        <v>15</v>
      </c>
      <c r="B101" s="19" t="s">
        <v>1</v>
      </c>
      <c r="C101" s="19" t="s">
        <v>14</v>
      </c>
      <c r="D101" s="19" t="s">
        <v>2</v>
      </c>
      <c r="E101" s="20" t="s">
        <v>3</v>
      </c>
    </row>
    <row r="102" spans="1:5" ht="18.75" customHeight="1">
      <c r="A102" s="40"/>
      <c r="B102" s="58" t="s">
        <v>41</v>
      </c>
      <c r="C102" s="36">
        <v>14</v>
      </c>
      <c r="D102" s="15">
        <v>18619</v>
      </c>
      <c r="E102" s="60" t="s">
        <v>42</v>
      </c>
    </row>
    <row r="103" spans="1:5" ht="30">
      <c r="A103" s="47"/>
      <c r="B103" s="59" t="s">
        <v>41</v>
      </c>
      <c r="C103" s="37">
        <v>14</v>
      </c>
      <c r="D103" s="14">
        <v>27365</v>
      </c>
      <c r="E103" s="61" t="s">
        <v>43</v>
      </c>
    </row>
    <row r="104" spans="1:5" ht="30">
      <c r="A104" s="47"/>
      <c r="B104" s="59" t="s">
        <v>41</v>
      </c>
      <c r="C104" s="37">
        <v>14</v>
      </c>
      <c r="D104" s="14">
        <v>73298</v>
      </c>
      <c r="E104" s="61" t="s">
        <v>44</v>
      </c>
    </row>
    <row r="105" spans="1:5" ht="20.25" customHeight="1">
      <c r="A105" s="47"/>
      <c r="B105" s="59" t="s">
        <v>41</v>
      </c>
      <c r="C105" s="37">
        <v>14</v>
      </c>
      <c r="D105" s="14">
        <v>220</v>
      </c>
      <c r="E105" s="61" t="s">
        <v>45</v>
      </c>
    </row>
    <row r="106" spans="1:5" ht="21.75" customHeight="1">
      <c r="A106" s="47"/>
      <c r="B106" s="59" t="s">
        <v>41</v>
      </c>
      <c r="C106" s="37">
        <v>14</v>
      </c>
      <c r="D106" s="14">
        <v>111673</v>
      </c>
      <c r="E106" s="61" t="s">
        <v>46</v>
      </c>
    </row>
    <row r="107" spans="1:5" ht="18.75" customHeight="1">
      <c r="A107" s="47"/>
      <c r="B107" s="59" t="s">
        <v>41</v>
      </c>
      <c r="C107" s="37">
        <v>14</v>
      </c>
      <c r="D107" s="14">
        <v>1500</v>
      </c>
      <c r="E107" s="61" t="s">
        <v>47</v>
      </c>
    </row>
    <row r="108" spans="1:5" ht="18.75" customHeight="1">
      <c r="A108" s="83"/>
      <c r="B108" s="81" t="s">
        <v>41</v>
      </c>
      <c r="C108" s="48">
        <v>14</v>
      </c>
      <c r="D108" s="84">
        <v>200</v>
      </c>
      <c r="E108" s="85" t="s">
        <v>48</v>
      </c>
    </row>
    <row r="109" spans="1:5" ht="18" customHeight="1" thickBot="1">
      <c r="A109" s="11" t="s">
        <v>5</v>
      </c>
      <c r="B109" s="48"/>
      <c r="C109" s="48"/>
      <c r="D109" s="9">
        <f>SUM(D102:D108)</f>
        <v>232875</v>
      </c>
      <c r="E109" s="103"/>
    </row>
    <row r="110" spans="1:5" ht="17.25" customHeight="1">
      <c r="A110" s="40"/>
      <c r="B110" s="58" t="s">
        <v>41</v>
      </c>
      <c r="C110" s="36">
        <v>14</v>
      </c>
      <c r="D110" s="15">
        <v>30505</v>
      </c>
      <c r="E110" s="62" t="s">
        <v>49</v>
      </c>
    </row>
    <row r="111" spans="1:5" s="8" customFormat="1" ht="17.25" customHeight="1" thickBot="1">
      <c r="A111" s="75" t="s">
        <v>36</v>
      </c>
      <c r="B111" s="108"/>
      <c r="C111" s="108"/>
      <c r="D111" s="50">
        <f>SUM(D110)</f>
        <v>30505</v>
      </c>
      <c r="E111" s="109"/>
    </row>
    <row r="112" spans="1:5" ht="17.25" customHeight="1">
      <c r="A112" s="101"/>
      <c r="B112" s="76"/>
      <c r="C112" s="77"/>
      <c r="D112" s="78">
        <v>0</v>
      </c>
      <c r="E112" s="79"/>
    </row>
    <row r="113" spans="1:5" s="8" customFormat="1" ht="15.75" thickBot="1">
      <c r="A113" s="11" t="s">
        <v>6</v>
      </c>
      <c r="B113" s="90"/>
      <c r="C113" s="90"/>
      <c r="D113" s="9">
        <f>SUM(D112:D112)</f>
        <v>0</v>
      </c>
      <c r="E113" s="91"/>
    </row>
    <row r="114" spans="1:5" ht="17.25" customHeight="1">
      <c r="A114" s="40"/>
      <c r="B114" s="58" t="s">
        <v>41</v>
      </c>
      <c r="C114" s="36">
        <v>14</v>
      </c>
      <c r="D114" s="15">
        <v>9966</v>
      </c>
      <c r="E114" s="62" t="s">
        <v>50</v>
      </c>
    </row>
    <row r="115" spans="1:5" ht="17.25" customHeight="1" thickBot="1">
      <c r="A115" s="75" t="s">
        <v>35</v>
      </c>
      <c r="B115" s="92"/>
      <c r="C115" s="49"/>
      <c r="D115" s="50">
        <f>SUM(D114)</f>
        <v>9966</v>
      </c>
      <c r="E115" s="93"/>
    </row>
    <row r="116" spans="1:5" ht="17.25" customHeight="1">
      <c r="A116" s="83"/>
      <c r="B116" s="81" t="s">
        <v>41</v>
      </c>
      <c r="C116" s="48">
        <v>14</v>
      </c>
      <c r="D116" s="84">
        <v>19468</v>
      </c>
      <c r="E116" s="85" t="s">
        <v>51</v>
      </c>
    </row>
    <row r="117" spans="1:5" ht="17.25" customHeight="1">
      <c r="A117" s="83"/>
      <c r="B117" s="81" t="s">
        <v>41</v>
      </c>
      <c r="C117" s="48">
        <v>14</v>
      </c>
      <c r="D117" s="84">
        <v>351</v>
      </c>
      <c r="E117" s="85" t="s">
        <v>52</v>
      </c>
    </row>
    <row r="118" spans="1:5" ht="17.25" customHeight="1">
      <c r="A118" s="83"/>
      <c r="B118" s="81" t="s">
        <v>41</v>
      </c>
      <c r="C118" s="48">
        <v>23</v>
      </c>
      <c r="D118" s="84">
        <v>57429</v>
      </c>
      <c r="E118" s="85" t="s">
        <v>54</v>
      </c>
    </row>
    <row r="119" spans="1:5" ht="16.5" customHeight="1" thickBot="1">
      <c r="A119" s="75" t="s">
        <v>7</v>
      </c>
      <c r="B119" s="49"/>
      <c r="C119" s="49"/>
      <c r="D119" s="50">
        <f>SUM(D116:D118)</f>
        <v>77248</v>
      </c>
      <c r="E119" s="94"/>
    </row>
    <row r="120" spans="1:5" ht="16.5" customHeight="1">
      <c r="A120" s="95"/>
      <c r="B120" s="76" t="s">
        <v>41</v>
      </c>
      <c r="C120" s="77">
        <v>23</v>
      </c>
      <c r="D120" s="13">
        <v>13</v>
      </c>
      <c r="E120" s="79" t="s">
        <v>57</v>
      </c>
    </row>
    <row r="121" spans="1:5" ht="16.5" customHeight="1" thickBot="1">
      <c r="A121" s="75" t="s">
        <v>60</v>
      </c>
      <c r="B121" s="49"/>
      <c r="C121" s="49"/>
      <c r="D121" s="50">
        <f>SUM(D120:D120)</f>
        <v>13</v>
      </c>
      <c r="E121" s="94"/>
    </row>
    <row r="122" spans="1:5" ht="15">
      <c r="A122" s="114"/>
      <c r="B122" s="115" t="s">
        <v>41</v>
      </c>
      <c r="C122" s="76">
        <v>23</v>
      </c>
      <c r="D122" s="96">
        <v>5</v>
      </c>
      <c r="E122" s="116" t="s">
        <v>59</v>
      </c>
    </row>
    <row r="123" spans="1:5" ht="16.5" customHeight="1" thickBot="1">
      <c r="A123" s="75" t="s">
        <v>58</v>
      </c>
      <c r="B123" s="49"/>
      <c r="C123" s="49"/>
      <c r="D123" s="50">
        <f>SUM(D122:D122)</f>
        <v>5</v>
      </c>
      <c r="E123" s="94"/>
    </row>
    <row r="124" spans="1:5" ht="16.5" customHeight="1">
      <c r="A124" s="95"/>
      <c r="B124" s="76" t="s">
        <v>41</v>
      </c>
      <c r="C124" s="77">
        <v>23</v>
      </c>
      <c r="D124" s="13">
        <v>1</v>
      </c>
      <c r="E124" s="79" t="s">
        <v>61</v>
      </c>
    </row>
    <row r="125" spans="1:5" ht="16.5" customHeight="1" thickBot="1">
      <c r="A125" s="75" t="s">
        <v>56</v>
      </c>
      <c r="B125" s="49"/>
      <c r="C125" s="49"/>
      <c r="D125" s="50">
        <f>SUM(D124:D124)</f>
        <v>1</v>
      </c>
      <c r="E125" s="94"/>
    </row>
    <row r="126" spans="1:5" ht="16.5" customHeight="1">
      <c r="A126" s="95"/>
      <c r="B126" s="76"/>
      <c r="C126" s="77"/>
      <c r="D126" s="78">
        <v>0</v>
      </c>
      <c r="E126" s="79"/>
    </row>
    <row r="127" spans="1:5" ht="16.5" customHeight="1" thickBot="1">
      <c r="A127" s="86" t="s">
        <v>33</v>
      </c>
      <c r="B127" s="104"/>
      <c r="C127" s="68"/>
      <c r="D127" s="87">
        <f>SUM(D126:D126)</f>
        <v>0</v>
      </c>
      <c r="E127" s="88"/>
    </row>
    <row r="128" spans="1:5" ht="15">
      <c r="A128" s="82"/>
      <c r="B128" s="58" t="s">
        <v>41</v>
      </c>
      <c r="C128" s="36">
        <v>14</v>
      </c>
      <c r="D128" s="15">
        <v>6596</v>
      </c>
      <c r="E128" s="60" t="s">
        <v>53</v>
      </c>
    </row>
    <row r="129" spans="1:5" ht="15">
      <c r="A129" s="111"/>
      <c r="B129" s="104" t="s">
        <v>41</v>
      </c>
      <c r="C129" s="68">
        <v>23</v>
      </c>
      <c r="D129" s="112">
        <v>1292</v>
      </c>
      <c r="E129" s="113" t="s">
        <v>55</v>
      </c>
    </row>
    <row r="130" spans="1:5" ht="15.75" thickBot="1">
      <c r="A130" s="17" t="s">
        <v>32</v>
      </c>
      <c r="B130" s="49"/>
      <c r="C130" s="49"/>
      <c r="D130" s="50">
        <f>SUM(D128:D129)</f>
        <v>7888</v>
      </c>
      <c r="E130" s="51"/>
    </row>
    <row r="131" spans="1:5" ht="15.75" thickBot="1">
      <c r="A131" s="10" t="s">
        <v>40</v>
      </c>
      <c r="B131" s="52"/>
      <c r="C131" s="52"/>
      <c r="D131" s="16">
        <f>D109+D111+D113+D115+D119+D121+D123+D125+D127+D130</f>
        <v>358501</v>
      </c>
      <c r="E131" s="53"/>
    </row>
    <row r="140" spans="1:5" ht="21">
      <c r="A140" s="2" t="s">
        <v>0</v>
      </c>
      <c r="E140" s="8" t="s">
        <v>26</v>
      </c>
    </row>
    <row r="141" spans="1:2" ht="15">
      <c r="A141" s="3" t="s">
        <v>31</v>
      </c>
      <c r="B141" s="3"/>
    </row>
    <row r="142" spans="1:5" ht="15">
      <c r="A142" s="3"/>
      <c r="B142" s="3"/>
      <c r="E142" s="21" t="s">
        <v>28</v>
      </c>
    </row>
    <row r="143" ht="15.75" thickBot="1"/>
    <row r="144" spans="1:5" ht="31.5" customHeight="1" thickBot="1">
      <c r="A144" s="46" t="s">
        <v>15</v>
      </c>
      <c r="B144" s="43" t="s">
        <v>1</v>
      </c>
      <c r="C144" s="43" t="s">
        <v>14</v>
      </c>
      <c r="D144" s="43" t="s">
        <v>2</v>
      </c>
      <c r="E144" s="44" t="s">
        <v>3</v>
      </c>
    </row>
    <row r="145" spans="1:5" s="22" customFormat="1" ht="15">
      <c r="A145" s="28"/>
      <c r="B145" s="29"/>
      <c r="C145" s="29"/>
      <c r="D145" s="7">
        <v>0</v>
      </c>
      <c r="E145" s="42"/>
    </row>
    <row r="146" spans="1:5" s="8" customFormat="1" ht="15.75" thickBot="1">
      <c r="A146" s="25" t="s">
        <v>30</v>
      </c>
      <c r="B146" s="26"/>
      <c r="C146" s="26"/>
      <c r="D146" s="6">
        <f>SUM(D145:D145)</f>
        <v>0</v>
      </c>
      <c r="E146" s="27"/>
    </row>
    <row r="147" spans="1:5" s="8" customFormat="1" ht="15.75" thickBot="1">
      <c r="A147" s="54" t="s">
        <v>29</v>
      </c>
      <c r="B147" s="55"/>
      <c r="C147" s="55"/>
      <c r="D147" s="56">
        <f>D146</f>
        <v>0</v>
      </c>
      <c r="E147" s="57"/>
    </row>
  </sheetData>
  <sheetProtection/>
  <printOptions horizontalCentered="1"/>
  <pageMargins left="0" right="0" top="0.748031496062992" bottom="0.74803149606299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2021-01-22T09:26:00Z</cp:lastPrinted>
  <dcterms:created xsi:type="dcterms:W3CDTF">2016-03-14T09:29:35Z</dcterms:created>
  <dcterms:modified xsi:type="dcterms:W3CDTF">2021-01-22T09:26:12Z</dcterms:modified>
  <cp:category/>
  <cp:version/>
  <cp:contentType/>
  <cp:contentStatus/>
</cp:coreProperties>
</file>