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<sst xmlns="http://schemas.openxmlformats.org/spreadsheetml/2006/main" count="142" uniqueCount="86">
  <si>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</si>
  <si>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</si>
  <si>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</si>
  <si>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</si>
  <si>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</si>
  <si>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</si>
  <si>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</si>
  <si>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</si>
  <si>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</si>
  <si>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</si>
  <si>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</si>
  <si>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</si>
  <si>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</si>
  <si>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</si>
  <si>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</si>
  <si>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</si>
  <si>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</si>
  <si>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</si>
  <si>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</si>
  <si>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</si>
  <si>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</si>
  <si>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</si>
  <si>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</si>
  <si>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</si>
  <si>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</si>
  <si>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</si>
  <si>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</si>
  <si>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</si>
  <si>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</si>
  <si>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</si>
  <si>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</si>
  <si>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</si>
  <si>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</si>
  <si>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</si>
  <si>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</si>
  <si>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</si>
  <si>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</si>
  <si>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DECEMBRIE 2016</t>
  </si>
  <si>
    <t>TOTAL DECEMBRIE</t>
  </si>
  <si>
    <t>total 71.01.02</t>
  </si>
  <si>
    <t>TITLUL 71 "Active nefinanciare"</t>
  </si>
  <si>
    <t>abon.conv.tel.mobile februarie 2017</t>
  </si>
  <si>
    <t>retineri CAR salariati februarie 2017</t>
  </si>
  <si>
    <t>consum en.el.sediu si pct.lucru Carei feb.17</t>
  </si>
  <si>
    <t>APRILIE 2017</t>
  </si>
  <si>
    <t>aprilie</t>
  </si>
  <si>
    <t>TOTAL APRILIE 2017</t>
  </si>
  <si>
    <t>plata impozit aferente salarii martie 2017</t>
  </si>
  <si>
    <t>plata contributii asig. sociale sanatate salariati aferenta salarii martie 2017</t>
  </si>
  <si>
    <t>plata contributia fond somaj salariari aferenta salarii martie 2017</t>
  </si>
  <si>
    <t>plata contributii asig. sociale  salariati aferenta salarii martie 2017</t>
  </si>
  <si>
    <t>plata retinere pensie alimentara aferenta salarii martie 2017</t>
  </si>
  <si>
    <t>plata pensii facultative martie 2017</t>
  </si>
  <si>
    <t>alimentat carduri salarii pentru luna martie 2017</t>
  </si>
  <si>
    <t>alimentare alte drepturi salariale martie 2017</t>
  </si>
  <si>
    <t>plata unitate contributii asigurari sociale aferenta lunii martie 2017</t>
  </si>
  <si>
    <t>plata unitate contributia fond somaj aferenta lunii martie 2017</t>
  </si>
  <si>
    <t>plata unitate contributia asigurari sociale de sanatate aferenta lunii martie 2017</t>
  </si>
  <si>
    <t>plata unitate contributia fond accidente de munca si boli profesionale aferenta martie 2017</t>
  </si>
  <si>
    <t>alimentare carduri indemnizatii boala mart.17</t>
  </si>
  <si>
    <t>restituire indemn.boala suportate din FNUASS martie 2017</t>
  </si>
  <si>
    <t>TOTAL APRILIE</t>
  </si>
  <si>
    <t>centralizator taxe postale martie 2017</t>
  </si>
  <si>
    <t>cost 200 bucati BCF-uri carburanti</t>
  </si>
  <si>
    <t>formulare control instiintari RM 500 bucati</t>
  </si>
  <si>
    <t>cartus imprimanta ECO 1 bucata</t>
  </si>
  <si>
    <t>hartie copiator bibliorafturi</t>
  </si>
  <si>
    <t xml:space="preserve">cartuse imprimanta </t>
  </si>
  <si>
    <t>sursa alimentare PC 1 bucata</t>
  </si>
  <si>
    <t>consum en.el.pct.lucru Negresti feb.2017</t>
  </si>
  <si>
    <t>consum gaz metan sediu martie 2017</t>
  </si>
  <si>
    <t>consum apa-canal sediu martie 2017</t>
  </si>
  <si>
    <t>transport gunoi sediu martie 2017</t>
  </si>
  <si>
    <t>vouchere carburanti 200 bucati</t>
  </si>
  <si>
    <t>piese schimb 1 autoturism reparat</t>
  </si>
  <si>
    <t>abon.conv.tel.fixe martie 2017</t>
  </si>
  <si>
    <t>abon.cablu tv aprilie 2017</t>
  </si>
  <si>
    <t>servicii intretinere parc auto spalat mart.17</t>
  </si>
  <si>
    <t>servicii curatenie sediu martie 2017</t>
  </si>
  <si>
    <t>servicii paza sediu martie 2017</t>
  </si>
  <si>
    <t>copii schite cladire pt.prevenire incendiu</t>
  </si>
  <si>
    <t>incarcare cartuse imprimante 6 bucati</t>
  </si>
  <si>
    <t>reparatie caseta directie Dacia Solenza</t>
  </si>
  <si>
    <t>manopera reparatie caseta directie</t>
  </si>
  <si>
    <t>ch.deplasare intalnire grup lucru Insp.Muncii</t>
  </si>
  <si>
    <t>chirie spatiu pct.lucru Negresti martie 2017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</si>
</sst>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0" fillId="0" borderId="26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I118" sqref="I118"/>
    </sheetView>
  </sheetViews>
  <sheetFormatPr defaultColWidth="9.140625" defaultRowHeight="15"/>
  <cols>
    <col min="1" max="1" width="15.421875" style="0" customWidth="1"/>
    <col min="2" max="2" width="11.57421875" style="0" customWidth="1"/>
    <col min="3" max="3" width="6.7109375" style="0" customWidth="1"/>
    <col min="4" max="4" width="16.57421875" style="0" customWidth="1"/>
    <col min="5" max="5" width="40.7109375" style="0" customWidth="1"/>
    <col min="6" max="6" width="9.57421875" style="0" bestFit="1" customWidth="1"/>
    <col min="8" max="8" width="9.57421875" style="0" bestFit="1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19</v>
      </c>
      <c r="B2" s="3"/>
    </row>
    <row r="3" spans="1:5" ht="15">
      <c r="A3" s="3"/>
      <c r="B3" s="3"/>
      <c r="E3" s="22" t="s">
        <v>44</v>
      </c>
    </row>
    <row r="4" ht="15.75" thickBot="1"/>
    <row r="5" spans="1:5" ht="31.5" customHeight="1" thickBot="1">
      <c r="A5" s="94" t="s">
        <v>22</v>
      </c>
      <c r="B5" s="60" t="s">
        <v>1</v>
      </c>
      <c r="C5" s="60" t="s">
        <v>21</v>
      </c>
      <c r="D5" s="60" t="s">
        <v>2</v>
      </c>
      <c r="E5" s="62" t="s">
        <v>3</v>
      </c>
    </row>
    <row r="6" spans="1:5" s="23" customFormat="1" ht="15">
      <c r="A6" s="29"/>
      <c r="B6" s="30" t="s">
        <v>45</v>
      </c>
      <c r="C6" s="30">
        <v>28</v>
      </c>
      <c r="D6" s="7">
        <v>18.56</v>
      </c>
      <c r="E6" s="43" t="s">
        <v>63</v>
      </c>
    </row>
    <row r="7" spans="1:5" s="23" customFormat="1" ht="15">
      <c r="A7" s="24"/>
      <c r="B7" s="25" t="s">
        <v>45</v>
      </c>
      <c r="C7" s="25">
        <v>28</v>
      </c>
      <c r="D7" s="4">
        <v>386.75</v>
      </c>
      <c r="E7" s="83" t="s">
        <v>64</v>
      </c>
    </row>
    <row r="8" spans="1:5" s="23" customFormat="1" ht="15">
      <c r="A8" s="24"/>
      <c r="B8" s="25" t="s">
        <v>45</v>
      </c>
      <c r="C8" s="25">
        <v>28</v>
      </c>
      <c r="D8" s="4">
        <v>452.2</v>
      </c>
      <c r="E8" s="83" t="s">
        <v>65</v>
      </c>
    </row>
    <row r="9" spans="1:5" s="23" customFormat="1" ht="15">
      <c r="A9" s="24"/>
      <c r="B9" s="25" t="s">
        <v>45</v>
      </c>
      <c r="C9" s="25">
        <v>28</v>
      </c>
      <c r="D9" s="4">
        <v>1145.4</v>
      </c>
      <c r="E9" s="83" t="s">
        <v>66</v>
      </c>
    </row>
    <row r="10" spans="1:5" s="23" customFormat="1" ht="15">
      <c r="A10" s="24"/>
      <c r="B10" s="25" t="s">
        <v>45</v>
      </c>
      <c r="C10" s="25">
        <v>28</v>
      </c>
      <c r="D10" s="4">
        <v>338.56</v>
      </c>
      <c r="E10" s="83" t="s">
        <v>67</v>
      </c>
    </row>
    <row r="11" spans="1:5" s="23" customFormat="1" ht="15">
      <c r="A11" s="68"/>
      <c r="B11" s="69" t="s">
        <v>45</v>
      </c>
      <c r="C11" s="69">
        <v>28</v>
      </c>
      <c r="D11" s="70">
        <v>90</v>
      </c>
      <c r="E11" s="95" t="s">
        <v>68</v>
      </c>
    </row>
    <row r="12" spans="1:5" s="8" customFormat="1" ht="15.75" thickBot="1">
      <c r="A12" s="26" t="s">
        <v>23</v>
      </c>
      <c r="B12" s="27"/>
      <c r="C12" s="27"/>
      <c r="D12" s="6">
        <f>SUM(D6:D11)</f>
        <v>2431.4700000000003</v>
      </c>
      <c r="E12" s="28"/>
    </row>
    <row r="13" spans="1:5" ht="15">
      <c r="A13" s="39"/>
      <c r="B13" s="40"/>
      <c r="C13" s="40"/>
      <c r="D13" s="13">
        <v>0</v>
      </c>
      <c r="E13" s="46"/>
    </row>
    <row r="14" spans="1:5" s="8" customFormat="1" ht="15.75" thickBot="1">
      <c r="A14" s="26" t="s">
        <v>36</v>
      </c>
      <c r="B14" s="27"/>
      <c r="C14" s="27"/>
      <c r="D14" s="6">
        <f>SUM(D13:D13)</f>
        <v>0</v>
      </c>
      <c r="E14" s="28"/>
    </row>
    <row r="15" spans="1:5" ht="17.25" customHeight="1">
      <c r="A15" s="24"/>
      <c r="B15" s="25" t="s">
        <v>45</v>
      </c>
      <c r="C15" s="25">
        <v>28</v>
      </c>
      <c r="D15" s="4">
        <v>884</v>
      </c>
      <c r="E15" s="32" t="s">
        <v>69</v>
      </c>
    </row>
    <row r="16" spans="1:5" ht="17.25" customHeight="1">
      <c r="A16" s="24"/>
      <c r="B16" s="25" t="s">
        <v>45</v>
      </c>
      <c r="C16" s="25">
        <v>28</v>
      </c>
      <c r="D16" s="4">
        <v>10080.75</v>
      </c>
      <c r="E16" s="32" t="s">
        <v>70</v>
      </c>
    </row>
    <row r="17" spans="1:5" ht="18" customHeight="1">
      <c r="A17" s="24"/>
      <c r="B17" s="25" t="s">
        <v>45</v>
      </c>
      <c r="C17" s="25">
        <v>28</v>
      </c>
      <c r="D17" s="4">
        <v>1573.56</v>
      </c>
      <c r="E17" s="32" t="s">
        <v>43</v>
      </c>
    </row>
    <row r="18" spans="1:5" s="8" customFormat="1" ht="15.75" thickBot="1">
      <c r="A18" s="33" t="s">
        <v>24</v>
      </c>
      <c r="B18" s="5"/>
      <c r="C18" s="5"/>
      <c r="D18" s="12">
        <f>SUM(D15:D17)</f>
        <v>12538.31</v>
      </c>
      <c r="E18" s="34"/>
    </row>
    <row r="19" spans="1:5" s="8" customFormat="1" ht="15">
      <c r="A19" s="35"/>
      <c r="B19" s="30" t="s">
        <v>45</v>
      </c>
      <c r="C19" s="30">
        <v>25</v>
      </c>
      <c r="D19" s="7">
        <v>261.36</v>
      </c>
      <c r="E19" s="31" t="s">
        <v>71</v>
      </c>
    </row>
    <row r="20" spans="1:8" s="8" customFormat="1" ht="15">
      <c r="A20" s="36"/>
      <c r="B20" s="25" t="s">
        <v>45</v>
      </c>
      <c r="C20" s="25">
        <v>28</v>
      </c>
      <c r="D20" s="4">
        <v>189.52</v>
      </c>
      <c r="E20" s="32" t="s">
        <v>72</v>
      </c>
      <c r="H20" s="72"/>
    </row>
    <row r="21" spans="1:5" s="8" customFormat="1" ht="13.5" customHeight="1">
      <c r="A21" s="36"/>
      <c r="B21" s="25" t="s">
        <v>45</v>
      </c>
      <c r="C21" s="25">
        <v>28</v>
      </c>
      <c r="D21" s="4">
        <v>7.56</v>
      </c>
      <c r="E21" s="32" t="s">
        <v>34</v>
      </c>
    </row>
    <row r="22" spans="1:5" s="8" customFormat="1" ht="15.75" thickBot="1">
      <c r="A22" s="33" t="s">
        <v>12</v>
      </c>
      <c r="B22" s="5"/>
      <c r="C22" s="5"/>
      <c r="D22" s="12">
        <f>SUM(D19:D21)</f>
        <v>458.44</v>
      </c>
      <c r="E22" s="34"/>
    </row>
    <row r="23" spans="1:5" s="8" customFormat="1" ht="15">
      <c r="A23" s="35"/>
      <c r="B23" s="63" t="s">
        <v>45</v>
      </c>
      <c r="C23" s="37">
        <v>28</v>
      </c>
      <c r="D23" s="7">
        <v>10000</v>
      </c>
      <c r="E23" s="67" t="s">
        <v>73</v>
      </c>
    </row>
    <row r="24" spans="1:5" s="8" customFormat="1" ht="15.75" thickBot="1">
      <c r="A24" s="26" t="s">
        <v>25</v>
      </c>
      <c r="B24" s="27"/>
      <c r="C24" s="27"/>
      <c r="D24" s="6">
        <f>SUM(D23)</f>
        <v>10000</v>
      </c>
      <c r="E24" s="89"/>
    </row>
    <row r="25" spans="1:5" s="23" customFormat="1" ht="15">
      <c r="A25" s="75"/>
      <c r="B25" s="76" t="s">
        <v>45</v>
      </c>
      <c r="C25" s="76">
        <v>28</v>
      </c>
      <c r="D25" s="77">
        <v>934.41</v>
      </c>
      <c r="E25" s="79" t="s">
        <v>74</v>
      </c>
    </row>
    <row r="26" spans="1:5" s="8" customFormat="1" ht="15.75" thickBot="1">
      <c r="A26" s="33" t="s">
        <v>13</v>
      </c>
      <c r="B26" s="5"/>
      <c r="C26" s="5"/>
      <c r="D26" s="12">
        <f>SUM(D25)</f>
        <v>934.41</v>
      </c>
      <c r="E26" s="34"/>
    </row>
    <row r="27" spans="1:5" ht="15">
      <c r="A27" s="29"/>
      <c r="B27" s="30" t="s">
        <v>45</v>
      </c>
      <c r="C27" s="30">
        <v>28</v>
      </c>
      <c r="D27" s="7">
        <v>560.18</v>
      </c>
      <c r="E27" s="31" t="s">
        <v>75</v>
      </c>
    </row>
    <row r="28" spans="1:5" ht="15">
      <c r="A28" s="39"/>
      <c r="B28" s="40" t="s">
        <v>45</v>
      </c>
      <c r="C28" s="40">
        <v>4</v>
      </c>
      <c r="D28" s="13">
        <v>1199.52</v>
      </c>
      <c r="E28" s="74" t="s">
        <v>62</v>
      </c>
    </row>
    <row r="29" spans="1:5" ht="15">
      <c r="A29" s="24"/>
      <c r="B29" s="25" t="s">
        <v>45</v>
      </c>
      <c r="C29" s="25">
        <v>28</v>
      </c>
      <c r="D29" s="4">
        <v>23.99</v>
      </c>
      <c r="E29" s="32" t="s">
        <v>76</v>
      </c>
    </row>
    <row r="30" spans="1:5" ht="15">
      <c r="A30" s="24"/>
      <c r="B30" s="25" t="s">
        <v>45</v>
      </c>
      <c r="C30" s="25">
        <v>28</v>
      </c>
      <c r="D30" s="4">
        <v>802.48</v>
      </c>
      <c r="E30" s="32" t="s">
        <v>41</v>
      </c>
    </row>
    <row r="31" spans="1:5" s="8" customFormat="1" ht="15.75" thickBot="1">
      <c r="A31" s="33" t="s">
        <v>14</v>
      </c>
      <c r="B31" s="5"/>
      <c r="C31" s="5"/>
      <c r="D31" s="12">
        <f>SUM(D27:D30)</f>
        <v>2586.17</v>
      </c>
      <c r="E31" s="34"/>
    </row>
    <row r="32" spans="1:5" ht="15">
      <c r="A32" s="29"/>
      <c r="B32" s="30" t="s">
        <v>45</v>
      </c>
      <c r="C32" s="30">
        <v>28</v>
      </c>
      <c r="D32" s="7">
        <v>300</v>
      </c>
      <c r="E32" s="31" t="s">
        <v>77</v>
      </c>
    </row>
    <row r="33" spans="1:5" ht="15">
      <c r="A33" s="24"/>
      <c r="B33" s="25" t="s">
        <v>45</v>
      </c>
      <c r="C33" s="25">
        <v>28</v>
      </c>
      <c r="D33" s="4">
        <v>1866.3</v>
      </c>
      <c r="E33" s="32" t="s">
        <v>78</v>
      </c>
    </row>
    <row r="34" spans="1:5" ht="15">
      <c r="A34" s="24"/>
      <c r="B34" s="25" t="s">
        <v>45</v>
      </c>
      <c r="C34" s="25">
        <v>28</v>
      </c>
      <c r="D34" s="4">
        <v>3233.37</v>
      </c>
      <c r="E34" s="32" t="s">
        <v>79</v>
      </c>
    </row>
    <row r="35" spans="1:5" ht="15">
      <c r="A35" s="68"/>
      <c r="B35" s="69" t="s">
        <v>45</v>
      </c>
      <c r="C35" s="69">
        <v>25</v>
      </c>
      <c r="D35" s="70">
        <v>26</v>
      </c>
      <c r="E35" s="71" t="s">
        <v>80</v>
      </c>
    </row>
    <row r="36" spans="1:5" ht="15">
      <c r="A36" s="68"/>
      <c r="B36" s="69" t="s">
        <v>45</v>
      </c>
      <c r="C36" s="69">
        <v>25</v>
      </c>
      <c r="D36" s="70">
        <v>180</v>
      </c>
      <c r="E36" s="71" t="s">
        <v>81</v>
      </c>
    </row>
    <row r="37" spans="1:5" ht="15.75" customHeight="1">
      <c r="A37" s="68"/>
      <c r="B37" s="69" t="s">
        <v>45</v>
      </c>
      <c r="C37" s="69">
        <v>28</v>
      </c>
      <c r="D37" s="70">
        <v>648.06</v>
      </c>
      <c r="E37" s="71" t="s">
        <v>82</v>
      </c>
    </row>
    <row r="38" spans="1:5" s="8" customFormat="1" ht="15.75" thickBot="1">
      <c r="A38" s="33" t="s">
        <v>18</v>
      </c>
      <c r="B38" s="5"/>
      <c r="C38" s="5"/>
      <c r="D38" s="12">
        <f>SUM(D32:D37)</f>
        <v>6253.73</v>
      </c>
      <c r="E38" s="42"/>
    </row>
    <row r="39" spans="1:5" s="8" customFormat="1" ht="15">
      <c r="A39" s="35"/>
      <c r="B39" s="30" t="s">
        <v>45</v>
      </c>
      <c r="C39" s="30">
        <v>28</v>
      </c>
      <c r="D39" s="7">
        <v>642.6</v>
      </c>
      <c r="E39" s="43" t="s">
        <v>83</v>
      </c>
    </row>
    <row r="40" spans="1:5" s="8" customFormat="1" ht="15">
      <c r="A40" s="33" t="s">
        <v>15</v>
      </c>
      <c r="B40" s="5"/>
      <c r="C40" s="5"/>
      <c r="D40" s="84">
        <f>SUM(D39:D39)</f>
        <v>642.6</v>
      </c>
      <c r="E40" s="42"/>
    </row>
    <row r="41" spans="1:5" s="23" customFormat="1" ht="15">
      <c r="A41" s="25"/>
      <c r="B41" s="25"/>
      <c r="C41" s="25"/>
      <c r="D41" s="93">
        <v>0</v>
      </c>
      <c r="E41" s="25"/>
    </row>
    <row r="42" spans="1:5" s="8" customFormat="1" ht="15.75" thickBot="1">
      <c r="A42" s="85" t="s">
        <v>16</v>
      </c>
      <c r="B42" s="86"/>
      <c r="C42" s="86"/>
      <c r="D42" s="87">
        <f>SUM(D41:D41)</f>
        <v>0</v>
      </c>
      <c r="E42" s="88"/>
    </row>
    <row r="43" spans="1:5" s="8" customFormat="1" ht="15.75" customHeight="1">
      <c r="A43" s="73"/>
      <c r="B43" s="80" t="s">
        <v>45</v>
      </c>
      <c r="C43" s="81">
        <v>28</v>
      </c>
      <c r="D43" s="78">
        <v>650</v>
      </c>
      <c r="E43" s="82" t="s">
        <v>84</v>
      </c>
    </row>
    <row r="44" spans="1:5" s="8" customFormat="1" ht="15.75" thickBot="1">
      <c r="A44" s="26" t="s">
        <v>17</v>
      </c>
      <c r="B44" s="27"/>
      <c r="C44" s="27"/>
      <c r="D44" s="92">
        <f>SUM(D43:D43)</f>
        <v>650</v>
      </c>
      <c r="E44" s="28"/>
    </row>
    <row r="45" spans="1:5" ht="15">
      <c r="A45" s="39"/>
      <c r="B45" s="40"/>
      <c r="C45" s="40"/>
      <c r="D45" s="13">
        <v>0</v>
      </c>
      <c r="E45" s="46"/>
    </row>
    <row r="46" spans="1:5" s="8" customFormat="1" ht="15.75" thickBot="1">
      <c r="A46" s="33" t="s">
        <v>26</v>
      </c>
      <c r="B46" s="5"/>
      <c r="C46" s="5"/>
      <c r="D46" s="12">
        <f>SUM(D45:D45)</f>
        <v>0</v>
      </c>
      <c r="E46" s="42"/>
    </row>
    <row r="47" spans="1:5" ht="15">
      <c r="A47" s="29"/>
      <c r="B47" s="30"/>
      <c r="C47" s="30"/>
      <c r="D47" s="7">
        <v>0</v>
      </c>
      <c r="E47" s="43"/>
    </row>
    <row r="48" spans="1:5" s="8" customFormat="1" ht="15.75" thickBot="1">
      <c r="A48" s="33" t="s">
        <v>27</v>
      </c>
      <c r="B48" s="5"/>
      <c r="C48" s="5"/>
      <c r="D48" s="12">
        <f>SUM(D47:D47)</f>
        <v>0</v>
      </c>
      <c r="E48" s="42"/>
    </row>
    <row r="49" spans="1:5" ht="15">
      <c r="A49" s="29" t="s">
        <v>28</v>
      </c>
      <c r="B49" s="30"/>
      <c r="C49" s="30"/>
      <c r="D49" s="7">
        <v>0</v>
      </c>
      <c r="E49" s="43"/>
    </row>
    <row r="50" spans="1:5" s="8" customFormat="1" ht="15.75" thickBot="1">
      <c r="A50" s="33" t="s">
        <v>29</v>
      </c>
      <c r="B50" s="5"/>
      <c r="C50" s="5"/>
      <c r="D50" s="12">
        <f>SUM(D49:D49)</f>
        <v>0</v>
      </c>
      <c r="E50" s="42"/>
    </row>
    <row r="51" spans="1:5" ht="15">
      <c r="A51" s="29"/>
      <c r="B51" s="30"/>
      <c r="C51" s="30"/>
      <c r="D51" s="7">
        <v>0</v>
      </c>
      <c r="E51" s="43"/>
    </row>
    <row r="52" spans="1:5" s="8" customFormat="1" ht="15.75" thickBot="1">
      <c r="A52" s="26" t="s">
        <v>30</v>
      </c>
      <c r="B52" s="27"/>
      <c r="C52" s="27"/>
      <c r="D52" s="6">
        <f>SUM(D51)</f>
        <v>0</v>
      </c>
      <c r="E52" s="28"/>
    </row>
    <row r="53" spans="1:5" ht="15">
      <c r="A53" s="39"/>
      <c r="B53" s="40"/>
      <c r="C53" s="40"/>
      <c r="D53" s="13">
        <v>0</v>
      </c>
      <c r="E53" s="46"/>
    </row>
    <row r="54" spans="1:5" s="8" customFormat="1" ht="15.75" thickBot="1">
      <c r="A54" s="33" t="s">
        <v>31</v>
      </c>
      <c r="B54" s="5"/>
      <c r="C54" s="5"/>
      <c r="D54" s="12">
        <f>SUM(D53:D53)</f>
        <v>0</v>
      </c>
      <c r="E54" s="42"/>
    </row>
    <row r="55" spans="1:5" ht="15">
      <c r="A55" s="29"/>
      <c r="B55" s="30" t="s">
        <v>45</v>
      </c>
      <c r="C55" s="30">
        <v>28</v>
      </c>
      <c r="D55" s="90">
        <v>755.51</v>
      </c>
      <c r="E55" s="43" t="s">
        <v>85</v>
      </c>
    </row>
    <row r="56" spans="1:5" s="8" customFormat="1" ht="15.75" thickBot="1">
      <c r="A56" s="33" t="s">
        <v>32</v>
      </c>
      <c r="B56" s="5"/>
      <c r="C56" s="5"/>
      <c r="D56" s="91">
        <f>SUM(D55)</f>
        <v>755.51</v>
      </c>
      <c r="E56" s="42"/>
    </row>
    <row r="57" spans="1:5" ht="15">
      <c r="A57" s="29"/>
      <c r="B57" s="30"/>
      <c r="C57" s="30"/>
      <c r="D57" s="7">
        <v>0</v>
      </c>
      <c r="E57" s="43"/>
    </row>
    <row r="58" spans="1:5" s="8" customFormat="1" ht="15.75" thickBot="1">
      <c r="A58" s="33" t="s">
        <v>33</v>
      </c>
      <c r="B58" s="5"/>
      <c r="C58" s="5"/>
      <c r="D58" s="12">
        <f>SUM(D57:D57)</f>
        <v>0</v>
      </c>
      <c r="E58" s="42"/>
    </row>
    <row r="59" spans="1:5" s="8" customFormat="1" ht="15.75" thickBot="1">
      <c r="A59" s="59" t="s">
        <v>61</v>
      </c>
      <c r="B59" s="60"/>
      <c r="C59" s="60"/>
      <c r="D59" s="61">
        <f>D12+D14+D18+D22+D24+D26+D31+D38+D40+D42+D44+D46+D48+D50+D52+D54+D56+D58</f>
        <v>37250.64</v>
      </c>
      <c r="E59" s="62"/>
    </row>
    <row r="61" ht="15">
      <c r="F61" s="1"/>
    </row>
    <row r="64" spans="1:5" ht="21">
      <c r="A64" s="2" t="s">
        <v>0</v>
      </c>
      <c r="E64" s="8" t="s">
        <v>35</v>
      </c>
    </row>
    <row r="65" spans="1:2" ht="15">
      <c r="A65" s="3" t="s">
        <v>4</v>
      </c>
      <c r="B65" s="3"/>
    </row>
    <row r="67" ht="15">
      <c r="E67" s="22" t="s">
        <v>44</v>
      </c>
    </row>
    <row r="68" ht="15.75" thickBot="1"/>
    <row r="69" spans="1:5" ht="15.75" thickBot="1">
      <c r="A69" s="19" t="s">
        <v>22</v>
      </c>
      <c r="B69" s="20" t="s">
        <v>1</v>
      </c>
      <c r="C69" s="20" t="s">
        <v>21</v>
      </c>
      <c r="D69" s="20" t="s">
        <v>2</v>
      </c>
      <c r="E69" s="21" t="s">
        <v>3</v>
      </c>
    </row>
    <row r="70" spans="1:5" ht="15">
      <c r="A70" s="41"/>
      <c r="B70" s="63" t="s">
        <v>45</v>
      </c>
      <c r="C70" s="37">
        <v>12</v>
      </c>
      <c r="D70" s="15">
        <v>20733</v>
      </c>
      <c r="E70" s="65" t="s">
        <v>47</v>
      </c>
    </row>
    <row r="71" spans="1:5" ht="30">
      <c r="A71" s="48"/>
      <c r="B71" s="64" t="s">
        <v>45</v>
      </c>
      <c r="C71" s="38">
        <v>12</v>
      </c>
      <c r="D71" s="14">
        <v>8380</v>
      </c>
      <c r="E71" s="66" t="s">
        <v>48</v>
      </c>
    </row>
    <row r="72" spans="1:5" ht="30">
      <c r="A72" s="48"/>
      <c r="B72" s="64" t="s">
        <v>45</v>
      </c>
      <c r="C72" s="38">
        <v>12</v>
      </c>
      <c r="D72" s="14">
        <v>755</v>
      </c>
      <c r="E72" s="66" t="s">
        <v>49</v>
      </c>
    </row>
    <row r="73" spans="1:5" ht="30">
      <c r="A73" s="48"/>
      <c r="B73" s="64" t="s">
        <v>45</v>
      </c>
      <c r="C73" s="38">
        <v>12</v>
      </c>
      <c r="D73" s="14">
        <v>16158</v>
      </c>
      <c r="E73" s="66" t="s">
        <v>50</v>
      </c>
    </row>
    <row r="74" spans="1:5" ht="30">
      <c r="A74" s="48"/>
      <c r="B74" s="64" t="s">
        <v>45</v>
      </c>
      <c r="C74" s="38">
        <v>12</v>
      </c>
      <c r="D74" s="14">
        <v>520</v>
      </c>
      <c r="E74" s="66" t="s">
        <v>51</v>
      </c>
    </row>
    <row r="75" spans="1:5" ht="15">
      <c r="A75" s="48"/>
      <c r="B75" s="64" t="s">
        <v>45</v>
      </c>
      <c r="C75" s="38">
        <v>12</v>
      </c>
      <c r="D75" s="14">
        <v>220</v>
      </c>
      <c r="E75" s="66" t="s">
        <v>52</v>
      </c>
    </row>
    <row r="76" spans="1:5" ht="30">
      <c r="A76" s="48"/>
      <c r="B76" s="64" t="s">
        <v>45</v>
      </c>
      <c r="C76" s="38">
        <v>12</v>
      </c>
      <c r="D76" s="14">
        <v>103772</v>
      </c>
      <c r="E76" s="66" t="s">
        <v>53</v>
      </c>
    </row>
    <row r="77" spans="1:5" ht="15">
      <c r="A77" s="48"/>
      <c r="B77" s="64" t="s">
        <v>45</v>
      </c>
      <c r="C77" s="38">
        <v>12</v>
      </c>
      <c r="D77" s="14">
        <v>1640</v>
      </c>
      <c r="E77" s="66" t="s">
        <v>42</v>
      </c>
    </row>
    <row r="78" spans="1:5" ht="15.75" thickBot="1">
      <c r="A78" s="11" t="s">
        <v>5</v>
      </c>
      <c r="B78" s="49"/>
      <c r="C78" s="49"/>
      <c r="D78" s="9">
        <f>SUM(D70:D77)</f>
        <v>152178</v>
      </c>
      <c r="E78" s="50"/>
    </row>
    <row r="79" spans="1:5" ht="15">
      <c r="A79" s="41"/>
      <c r="B79" s="63"/>
      <c r="C79" s="37"/>
      <c r="D79" s="15">
        <v>0</v>
      </c>
      <c r="E79" s="67"/>
    </row>
    <row r="80" spans="1:5" ht="15.75" thickBot="1">
      <c r="A80" s="11" t="s">
        <v>6</v>
      </c>
      <c r="B80" s="16"/>
      <c r="C80" s="16"/>
      <c r="D80" s="9">
        <f>SUM(D79)</f>
        <v>0</v>
      </c>
      <c r="E80" s="52"/>
    </row>
    <row r="81" spans="1:5" ht="15">
      <c r="A81" s="41"/>
      <c r="B81" s="37"/>
      <c r="C81" s="37"/>
      <c r="D81" s="15"/>
      <c r="E81" s="51"/>
    </row>
    <row r="82" spans="1:5" ht="30">
      <c r="A82" s="48"/>
      <c r="B82" s="64" t="s">
        <v>45</v>
      </c>
      <c r="C82" s="38">
        <v>12</v>
      </c>
      <c r="D82" s="14">
        <v>197</v>
      </c>
      <c r="E82" s="66" t="s">
        <v>54</v>
      </c>
    </row>
    <row r="83" spans="1:5" ht="15.75" thickBot="1">
      <c r="A83" s="11" t="s">
        <v>7</v>
      </c>
      <c r="B83" s="49"/>
      <c r="C83" s="49"/>
      <c r="D83" s="9">
        <f>SUM(D81:D82)</f>
        <v>197</v>
      </c>
      <c r="E83" s="53"/>
    </row>
    <row r="84" spans="1:5" ht="30">
      <c r="A84" s="41"/>
      <c r="B84" s="63" t="s">
        <v>45</v>
      </c>
      <c r="C84" s="37">
        <v>12</v>
      </c>
      <c r="D84" s="15">
        <v>24301</v>
      </c>
      <c r="E84" s="67" t="s">
        <v>55</v>
      </c>
    </row>
    <row r="85" spans="1:5" ht="15.75" thickBot="1">
      <c r="A85" s="11" t="s">
        <v>8</v>
      </c>
      <c r="B85" s="49"/>
      <c r="C85" s="49"/>
      <c r="D85" s="9">
        <f>SUM(D84:D84)</f>
        <v>24301</v>
      </c>
      <c r="E85" s="53"/>
    </row>
    <row r="86" spans="1:5" ht="30">
      <c r="A86" s="41"/>
      <c r="B86" s="63" t="s">
        <v>45</v>
      </c>
      <c r="C86" s="37">
        <v>12</v>
      </c>
      <c r="D86" s="15">
        <v>762</v>
      </c>
      <c r="E86" s="67" t="s">
        <v>56</v>
      </c>
    </row>
    <row r="87" spans="1:5" ht="15.75" thickBot="1">
      <c r="A87" s="11" t="s">
        <v>9</v>
      </c>
      <c r="B87" s="49"/>
      <c r="C87" s="49"/>
      <c r="D87" s="9">
        <f>SUM(D86)</f>
        <v>762</v>
      </c>
      <c r="E87" s="53"/>
    </row>
    <row r="88" spans="1:5" ht="30">
      <c r="A88" s="41"/>
      <c r="B88" s="63" t="s">
        <v>45</v>
      </c>
      <c r="C88" s="37">
        <v>12</v>
      </c>
      <c r="D88" s="15">
        <v>7924</v>
      </c>
      <c r="E88" s="67" t="s">
        <v>57</v>
      </c>
    </row>
    <row r="89" spans="1:5" ht="15.75" thickBot="1">
      <c r="A89" s="11" t="s">
        <v>10</v>
      </c>
      <c r="B89" s="49"/>
      <c r="C89" s="49"/>
      <c r="D89" s="9">
        <f>SUM(D88)</f>
        <v>7924</v>
      </c>
      <c r="E89" s="53"/>
    </row>
    <row r="90" spans="1:5" ht="45">
      <c r="A90" s="41"/>
      <c r="B90" s="63" t="s">
        <v>45</v>
      </c>
      <c r="C90" s="37">
        <v>12</v>
      </c>
      <c r="D90" s="15">
        <v>231</v>
      </c>
      <c r="E90" s="67" t="s">
        <v>58</v>
      </c>
    </row>
    <row r="91" spans="1:5" ht="15.75" thickBot="1">
      <c r="A91" s="11" t="s">
        <v>11</v>
      </c>
      <c r="B91" s="49"/>
      <c r="C91" s="49"/>
      <c r="D91" s="9">
        <f>SUM(D90)</f>
        <v>231</v>
      </c>
      <c r="E91" s="53"/>
    </row>
    <row r="92" spans="1:5" ht="30">
      <c r="A92" s="41"/>
      <c r="B92" s="63" t="s">
        <v>45</v>
      </c>
      <c r="C92" s="37">
        <v>12</v>
      </c>
      <c r="D92" s="15">
        <v>3791</v>
      </c>
      <c r="E92" s="67" t="s">
        <v>59</v>
      </c>
    </row>
    <row r="93" spans="1:5" ht="30">
      <c r="A93" s="48"/>
      <c r="B93" s="64" t="s">
        <v>45</v>
      </c>
      <c r="C93" s="38">
        <v>26</v>
      </c>
      <c r="D93" s="14">
        <v>-2496</v>
      </c>
      <c r="E93" s="66" t="s">
        <v>60</v>
      </c>
    </row>
    <row r="94" spans="1:5" ht="15.75" thickBot="1">
      <c r="A94" s="18" t="s">
        <v>20</v>
      </c>
      <c r="B94" s="54"/>
      <c r="C94" s="54"/>
      <c r="D94" s="55">
        <f>SUM(D92:D93)</f>
        <v>1295</v>
      </c>
      <c r="E94" s="56"/>
    </row>
    <row r="95" spans="1:5" ht="15.75" thickBot="1">
      <c r="A95" s="10" t="s">
        <v>46</v>
      </c>
      <c r="B95" s="57"/>
      <c r="C95" s="57"/>
      <c r="D95" s="17">
        <f>D78+D80+D83+D85+D87+D89+D91+D94</f>
        <v>186888</v>
      </c>
      <c r="E95" s="58"/>
    </row>
    <row r="101" spans="1:5" ht="21">
      <c r="A101" s="2" t="s">
        <v>0</v>
      </c>
      <c r="E101" s="8" t="s">
        <v>35</v>
      </c>
    </row>
    <row r="102" spans="1:2" ht="15">
      <c r="A102" s="3" t="s">
        <v>40</v>
      </c>
      <c r="B102" s="3"/>
    </row>
    <row r="103" spans="1:5" ht="15">
      <c r="A103" s="3"/>
      <c r="B103" s="3"/>
      <c r="E103" s="22" t="s">
        <v>37</v>
      </c>
    </row>
    <row r="104" ht="15.75" thickBot="1"/>
    <row r="105" spans="1:5" ht="30.75" thickBot="1">
      <c r="A105" s="47" t="s">
        <v>22</v>
      </c>
      <c r="B105" s="44" t="s">
        <v>1</v>
      </c>
      <c r="C105" s="44" t="s">
        <v>21</v>
      </c>
      <c r="D105" s="44" t="s">
        <v>2</v>
      </c>
      <c r="E105" s="45" t="s">
        <v>3</v>
      </c>
    </row>
    <row r="106" spans="1:5" ht="15">
      <c r="A106" s="29"/>
      <c r="B106" s="30"/>
      <c r="C106" s="30"/>
      <c r="D106" s="7">
        <v>0</v>
      </c>
      <c r="E106" s="43"/>
    </row>
    <row r="107" spans="1:5" ht="15.75" thickBot="1">
      <c r="A107" s="26" t="s">
        <v>39</v>
      </c>
      <c r="B107" s="27"/>
      <c r="C107" s="27"/>
      <c r="D107" s="6">
        <f>SUM(D106:D106)</f>
        <v>0</v>
      </c>
      <c r="E107" s="28"/>
    </row>
    <row r="108" spans="1:5" ht="15.75" thickBot="1">
      <c r="A108" s="59" t="s">
        <v>38</v>
      </c>
      <c r="B108" s="60"/>
      <c r="C108" s="60"/>
      <c r="D108" s="61">
        <f>D107</f>
        <v>0</v>
      </c>
      <c r="E108" s="62"/>
    </row>
  </sheetData>
  <sheetProtection/>
  <printOptions horizontalCentered="1"/>
  <pageMargins left="0.5511811023622047" right="0.3543307086614173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2017-05-15T08:00:37Z</cp:lastPrinted>
  <dcterms:created xsi:type="dcterms:W3CDTF">2016-03-14T09:29:35Z</dcterms:created>
  <dcterms:modified xsi:type="dcterms:W3CDTF">2017-05-15T08:00:42Z</dcterms:modified>
  <cp:category/>
  <cp:version/>
  <cp:contentType/>
  <cp:contentStatus/>
</cp:coreProperties>
</file>