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180" windowHeight="8100" activeTab="0"/>
  </bookViews>
  <sheets>
    <sheet name="cont rez. patrim." sheetId="1" r:id="rId1"/>
  </sheets>
  <definedNames>
    <definedName name="_xlnm.Print_Titles" localSheetId="0">'cont rez. patrim.'!$5:$6</definedName>
  </definedNames>
  <calcPr fullCalcOnLoad="1"/>
</workbook>
</file>

<file path=xl/sharedStrings.xml><?xml version="1.0" encoding="utf-8"?>
<sst xmlns="http://schemas.openxmlformats.org/spreadsheetml/2006/main" count="80" uniqueCount="76">
  <si>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</si>
  <si>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</si>
  <si>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</si>
  <si>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</si>
  <si>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</si>
  <si>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</si>
  <si>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</si>
  <si>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</si>
  <si>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</si>
  <si>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</si>
  <si>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</si>
  <si>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</si>
  <si>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</si>
  <si>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</si>
  <si>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</si>
  <si>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</si>
  <si>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</si>
  <si>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</si>
  <si>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precedent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</si>
  <si>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</si>
  <si>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</si>
  <si>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</si>
  <si>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</si>
  <si>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</si>
  <si>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</si>
  <si>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</si>
  <si>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</si>
  <si>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</si>
  <si>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</si>
  <si>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</si>
  <si>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</si>
  <si>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</si>
  <si>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</si>
  <si>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</si>
  <si>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 xml:space="preserve">           financiar-contabil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</si>
  <si>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</si>
  <si>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</si>
  <si>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</si>
  <si>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</si>
  <si>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</si>
  <si>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</si>
  <si>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</si>
  <si>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</si>
  <si>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</si>
  <si>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</si>
  <si>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</si>
  <si>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</si>
  <si>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</si>
  <si>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</si>
  <si>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 xml:space="preserve">REZULTATUL PATRIMONIAL AL EXERCIŢIULUI </t>
  </si>
  <si>
    <t>Nr. Crt.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</si>
  <si>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</si>
  <si>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</si>
  <si>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</si>
  <si>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</si>
  <si>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</si>
  <si>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Conducătorul instituţiei </t>
  </si>
  <si>
    <t xml:space="preserve">DENUMIREA INDICATORULUI                                                 </t>
  </si>
  <si>
    <t>Anexa 2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</si>
  <si>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</si>
  <si>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</si>
  <si>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(ct.6010000+6020100+6020200+6020300+6020400+ 6020500+ 6020600+ 6020700+6020800+6020900+6030000+ 6060000+ 6070000+6080000+6090000+6100000+ 6110000+ 6120000+ 6130000+6140000+6220000+6230000+6240100+ 6240200+ 6260000+6270000+6280000+6290100+6290200)</t>
    </r>
  </si>
  <si>
    <r>
      <t xml:space="preserve">Cheltuieli de capital, amortizări şi provizioane </t>
    </r>
    <r>
      <rPr>
        <sz val="11"/>
        <rFont val="Arial"/>
        <family val="2"/>
      </rPr>
      <t>(ct.6810100+6810200+6810300+6810401+6810402+6820101+ 6820109+6820200+ 6890100+ 6890200)</t>
    </r>
  </si>
  <si>
    <r>
      <t xml:space="preserve">Alte cheltuieli operaţionale        </t>
    </r>
    <r>
      <rPr>
        <sz val="11"/>
        <rFont val="Arial"/>
        <family val="2"/>
      </rPr>
      <t>(ct.6350000+6540000+6580000)</t>
    </r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</si>
  <si>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</si>
  <si>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</si>
  <si>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</si>
  <si>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</si>
  <si>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</si>
  <si>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</si>
  <si>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(ct.7510500+7710000+7720100+7720200+7730000+7740100+ 7740200+7750000+7760000+7780000+7790000)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</si>
  <si>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</si>
  <si>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Inspector Şef</t>
  </si>
  <si>
    <t xml:space="preserve">                        Romanescu George Octavian</t>
  </si>
  <si>
    <t>Popescu Maria Magdalena</t>
  </si>
  <si>
    <t>31.12.2014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</si>
</sst>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1" xfId="0" applyFont="1" applyBorder="1" applyAlignment="1" quotePrefix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4" fillId="0" borderId="27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4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6"/>
  <sheetViews>
    <sheetView tabSelected="1" zoomScalePageLayoutView="0" workbookViewId="0" topLeftCell="A23">
      <selection activeCell="G41" sqref="G41"/>
    </sheetView>
  </sheetViews>
  <sheetFormatPr defaultColWidth="9.140625" defaultRowHeight="12.75"/>
  <cols>
    <col min="1" max="1" width="4.28125" style="32" customWidth="1"/>
    <col min="2" max="2" width="53.8515625" style="40" customWidth="1"/>
    <col min="3" max="3" width="5.140625" style="6" customWidth="1"/>
    <col min="4" max="4" width="14.28125" style="0" customWidth="1"/>
    <col min="5" max="5" width="14.57421875" style="0" customWidth="1"/>
  </cols>
  <sheetData>
    <row r="1" spans="1:5" ht="15.75">
      <c r="A1" s="3"/>
      <c r="E1" t="s">
        <v>58</v>
      </c>
    </row>
    <row r="2" ht="15.75">
      <c r="A2" s="4" t="s">
        <v>36</v>
      </c>
    </row>
    <row r="3" spans="1:2" ht="15.75">
      <c r="A3" s="1"/>
      <c r="B3" s="41" t="s">
        <v>75</v>
      </c>
    </row>
    <row r="4" spans="1:11" ht="16.5" thickBot="1">
      <c r="A4" s="26" t="s">
        <v>35</v>
      </c>
      <c r="E4" s="9" t="s">
        <v>54</v>
      </c>
      <c r="K4" s="1"/>
    </row>
    <row r="5" spans="1:5" ht="45.75" customHeight="1" thickBot="1">
      <c r="A5" s="36" t="s">
        <v>50</v>
      </c>
      <c r="B5" s="42" t="s">
        <v>57</v>
      </c>
      <c r="C5" s="34" t="s">
        <v>43</v>
      </c>
      <c r="D5" s="36" t="s">
        <v>18</v>
      </c>
      <c r="E5" s="36" t="s">
        <v>19</v>
      </c>
    </row>
    <row r="6" spans="1:5" ht="15.75" thickBot="1">
      <c r="A6" s="35" t="s">
        <v>0</v>
      </c>
      <c r="B6" s="43" t="s">
        <v>1</v>
      </c>
      <c r="C6" s="35" t="s">
        <v>2</v>
      </c>
      <c r="D6" s="20">
        <v>1</v>
      </c>
      <c r="E6" s="21">
        <v>2</v>
      </c>
    </row>
    <row r="7" spans="1:5" ht="17.25" customHeight="1">
      <c r="A7" s="22" t="s">
        <v>3</v>
      </c>
      <c r="B7" s="44" t="s">
        <v>20</v>
      </c>
      <c r="C7" s="12" t="s">
        <v>9</v>
      </c>
      <c r="D7" s="5"/>
      <c r="E7" s="18"/>
    </row>
    <row r="8" spans="1:5" ht="126.75" customHeight="1">
      <c r="A8" s="23" t="s">
        <v>4</v>
      </c>
      <c r="B8" s="45" t="s">
        <v>68</v>
      </c>
      <c r="C8" s="15" t="s">
        <v>10</v>
      </c>
      <c r="D8" s="8"/>
      <c r="E8" s="16"/>
    </row>
    <row r="9" spans="1:5" ht="39.75" customHeight="1">
      <c r="A9" s="24" t="s">
        <v>5</v>
      </c>
      <c r="B9" s="46" t="s">
        <v>69</v>
      </c>
      <c r="C9" s="15" t="s">
        <v>11</v>
      </c>
      <c r="D9" s="8"/>
      <c r="E9" s="16"/>
    </row>
    <row r="10" spans="1:5" ht="84" customHeight="1">
      <c r="A10" s="23" t="s">
        <v>6</v>
      </c>
      <c r="B10" s="45" t="s">
        <v>70</v>
      </c>
      <c r="C10" s="15" t="s">
        <v>12</v>
      </c>
      <c r="D10" s="8">
        <v>2616422</v>
      </c>
      <c r="E10" s="16">
        <v>125</v>
      </c>
    </row>
    <row r="11" spans="1:5" ht="67.5" customHeight="1">
      <c r="A11" s="23" t="s">
        <v>7</v>
      </c>
      <c r="B11" s="45" t="s">
        <v>71</v>
      </c>
      <c r="C11" s="15" t="s">
        <v>13</v>
      </c>
      <c r="D11" s="8">
        <v>13918</v>
      </c>
      <c r="E11" s="16">
        <v>65941</v>
      </c>
    </row>
    <row r="12" spans="1:5" ht="29.25" customHeight="1">
      <c r="A12" s="27"/>
      <c r="B12" s="45" t="s">
        <v>52</v>
      </c>
      <c r="C12" s="17" t="s">
        <v>14</v>
      </c>
      <c r="D12" s="7">
        <f>D8+D9+D10+D11</f>
        <v>2630340</v>
      </c>
      <c r="E12" s="7">
        <f>E8+E9+E10+E11</f>
        <v>66066</v>
      </c>
    </row>
    <row r="13" spans="1:5" ht="15" customHeight="1">
      <c r="A13" s="22" t="s">
        <v>21</v>
      </c>
      <c r="B13" s="44" t="s">
        <v>45</v>
      </c>
      <c r="C13" s="12" t="s">
        <v>15</v>
      </c>
      <c r="D13" s="5"/>
      <c r="E13" s="18"/>
    </row>
    <row r="14" spans="1:5" ht="67.5" customHeight="1">
      <c r="A14" s="25" t="s">
        <v>4</v>
      </c>
      <c r="B14" s="46" t="s">
        <v>59</v>
      </c>
      <c r="C14" s="15" t="s">
        <v>16</v>
      </c>
      <c r="D14" s="8">
        <v>2277165</v>
      </c>
      <c r="E14" s="53">
        <v>2293970</v>
      </c>
    </row>
    <row r="15" spans="1:5" ht="46.5" customHeight="1">
      <c r="A15" s="25" t="s">
        <v>5</v>
      </c>
      <c r="B15" s="47" t="s">
        <v>60</v>
      </c>
      <c r="C15" s="15" t="s">
        <v>17</v>
      </c>
      <c r="D15" s="8"/>
      <c r="E15" s="53"/>
    </row>
    <row r="16" spans="1:5" ht="148.5" customHeight="1">
      <c r="A16" s="23" t="s">
        <v>6</v>
      </c>
      <c r="B16" s="45" t="s">
        <v>61</v>
      </c>
      <c r="C16" s="13">
        <v>10</v>
      </c>
      <c r="D16" s="8">
        <v>285585</v>
      </c>
      <c r="E16" s="53">
        <v>316102</v>
      </c>
    </row>
    <row r="17" spans="1:5" ht="43.5" customHeight="1">
      <c r="A17" s="23" t="s">
        <v>7</v>
      </c>
      <c r="B17" s="45" t="s">
        <v>62</v>
      </c>
      <c r="C17" s="13">
        <v>11</v>
      </c>
      <c r="D17" s="8">
        <v>28770</v>
      </c>
      <c r="E17" s="53">
        <v>29125</v>
      </c>
    </row>
    <row r="18" spans="1:5" ht="31.5" customHeight="1">
      <c r="A18" s="60" t="s">
        <v>8</v>
      </c>
      <c r="B18" s="45" t="s">
        <v>63</v>
      </c>
      <c r="C18" s="61">
        <v>12</v>
      </c>
      <c r="D18" s="63">
        <v>42830</v>
      </c>
      <c r="E18" s="65">
        <v>10410</v>
      </c>
    </row>
    <row r="19" spans="1:5" ht="1.5" customHeight="1" hidden="1">
      <c r="A19" s="60"/>
      <c r="B19" s="48"/>
      <c r="C19" s="62"/>
      <c r="D19" s="64"/>
      <c r="E19" s="66"/>
    </row>
    <row r="20" spans="1:5" ht="28.5" customHeight="1">
      <c r="A20" s="27"/>
      <c r="B20" s="45" t="s">
        <v>53</v>
      </c>
      <c r="C20" s="13">
        <v>13</v>
      </c>
      <c r="D20" s="8">
        <f>D14+D15+D16+D17+D18</f>
        <v>2634350</v>
      </c>
      <c r="E20" s="54">
        <f>E14+E15+E16+E17+E18</f>
        <v>2649607</v>
      </c>
    </row>
    <row r="21" spans="1:5" ht="26.25" customHeight="1">
      <c r="A21" s="25" t="s">
        <v>22</v>
      </c>
      <c r="B21" s="47" t="s">
        <v>46</v>
      </c>
      <c r="C21" s="13">
        <v>14</v>
      </c>
      <c r="D21" s="8"/>
      <c r="E21" s="53"/>
    </row>
    <row r="22" spans="1:5" ht="19.5" customHeight="1">
      <c r="A22" s="27"/>
      <c r="B22" s="45" t="s">
        <v>23</v>
      </c>
      <c r="C22" s="11">
        <v>15</v>
      </c>
      <c r="D22" s="8">
        <f>IF(D12&gt;D20,D12-D20,0)</f>
        <v>0</v>
      </c>
      <c r="E22" s="54">
        <f>IF(E12&gt;E20,E12-E20,0)</f>
        <v>0</v>
      </c>
    </row>
    <row r="23" spans="1:5" ht="18.75" customHeight="1">
      <c r="A23" s="27"/>
      <c r="B23" s="45" t="s">
        <v>24</v>
      </c>
      <c r="C23" s="10">
        <v>16</v>
      </c>
      <c r="D23" s="8">
        <f>IF(D20&gt;D12,D20-D12,0)</f>
        <v>4010</v>
      </c>
      <c r="E23" s="55">
        <f>IF(E20&gt;E12,E20-E12,0)</f>
        <v>2583541</v>
      </c>
    </row>
    <row r="24" spans="1:5" ht="48" customHeight="1">
      <c r="A24" s="25" t="s">
        <v>25</v>
      </c>
      <c r="B24" s="47" t="s">
        <v>64</v>
      </c>
      <c r="C24" s="13">
        <v>17</v>
      </c>
      <c r="D24" s="8"/>
      <c r="E24" s="53"/>
    </row>
    <row r="25" spans="1:5" ht="54" customHeight="1">
      <c r="A25" s="23" t="s">
        <v>26</v>
      </c>
      <c r="B25" s="45" t="s">
        <v>65</v>
      </c>
      <c r="C25" s="10">
        <v>18</v>
      </c>
      <c r="D25" s="7"/>
      <c r="E25" s="54"/>
    </row>
    <row r="26" spans="1:5" ht="18" customHeight="1">
      <c r="A26" s="23" t="s">
        <v>55</v>
      </c>
      <c r="B26" s="45" t="s">
        <v>47</v>
      </c>
      <c r="C26" s="10">
        <v>19</v>
      </c>
      <c r="D26" s="7"/>
      <c r="E26" s="54"/>
    </row>
    <row r="27" spans="1:5" ht="21" customHeight="1">
      <c r="A27" s="27"/>
      <c r="B27" s="45" t="s">
        <v>27</v>
      </c>
      <c r="C27" s="10">
        <v>20</v>
      </c>
      <c r="D27" s="7">
        <f>IF(D24&gt;D25,D24-D25,0)</f>
        <v>0</v>
      </c>
      <c r="E27" s="54">
        <f>IF(E24&gt;E25,E24-E25,0)</f>
        <v>0</v>
      </c>
    </row>
    <row r="28" spans="1:5" ht="19.5" customHeight="1">
      <c r="A28" s="27"/>
      <c r="B28" s="45" t="s">
        <v>28</v>
      </c>
      <c r="C28" s="10">
        <v>21</v>
      </c>
      <c r="D28" s="7">
        <f>IF(D25&gt;D24,D25-D24,0)</f>
        <v>0</v>
      </c>
      <c r="E28" s="54">
        <f>IF(E25&gt;E24,E25-E24,0)</f>
        <v>0</v>
      </c>
    </row>
    <row r="29" spans="1:5" ht="20.25" customHeight="1">
      <c r="A29" s="22" t="s">
        <v>29</v>
      </c>
      <c r="B29" s="44" t="s">
        <v>48</v>
      </c>
      <c r="C29" s="14">
        <v>22</v>
      </c>
      <c r="D29" s="5"/>
      <c r="E29" s="54"/>
    </row>
    <row r="30" spans="1:5" ht="19.5" customHeight="1">
      <c r="A30" s="28"/>
      <c r="B30" s="44" t="s">
        <v>40</v>
      </c>
      <c r="C30" s="14">
        <v>23</v>
      </c>
      <c r="D30" s="7">
        <f>IF(((D22+D27)&gt;(D23+D28)),D22+D27-D23-D28,0)</f>
        <v>0</v>
      </c>
      <c r="E30" s="54">
        <f>IF(((E22+E27)&gt;(E23+E28)),E22+E27-E23-E28,0)</f>
        <v>0</v>
      </c>
    </row>
    <row r="31" spans="1:5" ht="18" customHeight="1">
      <c r="A31" s="28"/>
      <c r="B31" s="44" t="s">
        <v>39</v>
      </c>
      <c r="C31" s="14">
        <v>24</v>
      </c>
      <c r="D31" s="7">
        <f>IF(((D23+D28)&gt;(D22+D27)),D23+D28-D22-D27,0)</f>
        <v>4010</v>
      </c>
      <c r="E31" s="54">
        <f>IF(((E23+E28)&gt;(E22+E27)),E23+E28-E22-E27,0)</f>
        <v>2583541</v>
      </c>
    </row>
    <row r="32" spans="1:5" ht="30.75" customHeight="1">
      <c r="A32" s="25" t="s">
        <v>30</v>
      </c>
      <c r="B32" s="45" t="s">
        <v>66</v>
      </c>
      <c r="C32" s="13">
        <v>25</v>
      </c>
      <c r="D32" s="8"/>
      <c r="E32" s="54"/>
    </row>
    <row r="33" spans="1:5" ht="27.75" customHeight="1">
      <c r="A33" s="25" t="s">
        <v>31</v>
      </c>
      <c r="B33" s="45" t="s">
        <v>67</v>
      </c>
      <c r="C33" s="13">
        <v>26</v>
      </c>
      <c r="D33" s="8"/>
      <c r="E33" s="53"/>
    </row>
    <row r="34" spans="1:5" ht="19.5" customHeight="1">
      <c r="A34" s="23" t="s">
        <v>41</v>
      </c>
      <c r="B34" s="45" t="s">
        <v>51</v>
      </c>
      <c r="C34" s="10">
        <v>27</v>
      </c>
      <c r="D34" s="7"/>
      <c r="E34" s="54"/>
    </row>
    <row r="35" spans="1:5" ht="18" customHeight="1">
      <c r="A35" s="22"/>
      <c r="B35" s="44" t="s">
        <v>32</v>
      </c>
      <c r="C35" s="14">
        <v>28</v>
      </c>
      <c r="D35" s="7">
        <f>IF(D32&gt;D33,D32-D33,0)</f>
        <v>0</v>
      </c>
      <c r="E35" s="54">
        <f>IF(E32&gt;E33,E32-E33,0)</f>
        <v>0</v>
      </c>
    </row>
    <row r="36" spans="1:5" ht="15" customHeight="1">
      <c r="A36" s="22"/>
      <c r="B36" s="44" t="s">
        <v>33</v>
      </c>
      <c r="C36" s="14">
        <v>29</v>
      </c>
      <c r="D36" s="7">
        <f>IF(D33&gt;D32,D33-D32,0)</f>
        <v>0</v>
      </c>
      <c r="E36" s="54">
        <f>IF(E33&gt;E32,E33-E32,0)</f>
        <v>0</v>
      </c>
    </row>
    <row r="37" spans="1:5" ht="21.75" customHeight="1">
      <c r="A37" s="22" t="s">
        <v>42</v>
      </c>
      <c r="B37" s="44" t="s">
        <v>49</v>
      </c>
      <c r="C37" s="14">
        <v>30</v>
      </c>
      <c r="D37" s="5"/>
      <c r="E37" s="56"/>
    </row>
    <row r="38" spans="1:5" ht="17.25" customHeight="1">
      <c r="A38" s="28"/>
      <c r="B38" s="44" t="s">
        <v>38</v>
      </c>
      <c r="C38" s="14">
        <v>31</v>
      </c>
      <c r="D38" s="7">
        <f>IF((D30+D35)&gt;(D31+D36),D30+D35-D31-D36,0)</f>
        <v>0</v>
      </c>
      <c r="E38" s="57">
        <f>IF((E30+E35)&gt;(E31+E36),E30+E35-E31-E36,0)</f>
        <v>0</v>
      </c>
    </row>
    <row r="39" spans="1:5" ht="18" customHeight="1" thickBot="1">
      <c r="A39" s="29"/>
      <c r="B39" s="49" t="s">
        <v>37</v>
      </c>
      <c r="C39" s="19">
        <v>32</v>
      </c>
      <c r="D39" s="52">
        <f>IF((D31+D36)&gt;(D30+D35),D31+D36-D30-D35,0)</f>
        <v>4010</v>
      </c>
      <c r="E39" s="58">
        <f>IF((E31+E36)&gt;(E30+E35),E31+E36-E30-E35,0)</f>
        <v>2583541</v>
      </c>
    </row>
    <row r="40" spans="1:5" ht="18" customHeight="1">
      <c r="A40" s="37"/>
      <c r="B40" s="50"/>
      <c r="C40" s="38"/>
      <c r="D40" s="39"/>
      <c r="E40" s="39"/>
    </row>
    <row r="41" spans="1:5" ht="14.25">
      <c r="A41" s="30"/>
      <c r="D41" s="31"/>
      <c r="E41" s="6"/>
    </row>
    <row r="42" spans="2:5" ht="15">
      <c r="B42" s="51" t="s">
        <v>56</v>
      </c>
      <c r="C42" s="59" t="s">
        <v>44</v>
      </c>
      <c r="D42" s="59"/>
      <c r="E42" s="59"/>
    </row>
    <row r="43" spans="2:4" ht="15">
      <c r="B43" s="51" t="s">
        <v>72</v>
      </c>
      <c r="C43"/>
      <c r="D43" s="33" t="s">
        <v>34</v>
      </c>
    </row>
    <row r="44" spans="2:5" ht="14.25">
      <c r="B44" s="40" t="s">
        <v>73</v>
      </c>
      <c r="D44" t="s">
        <v>74</v>
      </c>
      <c r="E44" s="6"/>
    </row>
    <row r="45" spans="4:5" ht="14.25">
      <c r="D45" s="31"/>
      <c r="E45" s="31"/>
    </row>
    <row r="46" ht="15">
      <c r="H46" s="2"/>
    </row>
  </sheetData>
  <sheetProtection/>
  <mergeCells count="5">
    <mergeCell ref="C42:E42"/>
    <mergeCell ref="A18:A19"/>
    <mergeCell ref="C18:C19"/>
    <mergeCell ref="D18:D19"/>
    <mergeCell ref="E18:E19"/>
  </mergeCells>
  <printOptions/>
  <pageMargins left="0.52" right="0.25" top="0.59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magdalena.popescu</cp:lastModifiedBy>
  <cp:lastPrinted>2015-01-22T11:10:25Z</cp:lastPrinted>
  <dcterms:created xsi:type="dcterms:W3CDTF">2006-02-06T08:35:47Z</dcterms:created>
  <dcterms:modified xsi:type="dcterms:W3CDTF">2015-01-28T14:06:14Z</dcterms:modified>
  <cp:category/>
  <cp:version/>
  <cp:contentType/>
  <cp:contentStatus/>
</cp:coreProperties>
</file>