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01 Bilant  T4  2017  NOU" sheetId="1" r:id="rId1"/>
  </sheets>
  <definedNames>
    <definedName name="_xlnm.Print_Titles" localSheetId="0">'01 Bilant  T4  2017  NOU'!$11:$11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5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5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<sst xmlns="http://schemas.openxmlformats.org/spreadsheetml/2006/main" count="216" uniqueCount="193">
  <si>
    <t>Anexa 1</t>
  </si>
  <si>
    <t xml:space="preserve"> BILANŢ  </t>
  </si>
  <si>
    <t xml:space="preserve"> la data de  31 DECEMBRIE 2017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</si>
  <si>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</si>
  <si>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</si>
  <si>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</si>
  <si>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</si>
  <si>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</si>
  <si>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</si>
  <si>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</si>
  <si>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</si>
  <si>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</si>
  <si>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</si>
  <si>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</si>
  <si>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</si>
  <si>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</si>
  <si>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</si>
  <si>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</si>
  <si>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</si>
  <si>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</si>
  <si>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</si>
  <si>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t>03</t>
  </si>
  <si>
    <t>4.</t>
  </si>
  <si>
    <t>04</t>
  </si>
  <si>
    <t>5.</t>
  </si>
  <si>
    <t>05</t>
  </si>
  <si>
    <t>6.</t>
  </si>
  <si>
    <t>06</t>
  </si>
  <si>
    <t>7.</t>
  </si>
  <si>
    <t>07</t>
  </si>
  <si>
    <t>8.</t>
  </si>
  <si>
    <t>08</t>
  </si>
  <si>
    <t>9.</t>
  </si>
  <si>
    <t>09</t>
  </si>
  <si>
    <t>10.</t>
  </si>
  <si>
    <t>Creante  comerciale necurente – sume ce urmează a fi încasate după o perioada mai mare de un an                         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</si>
  <si>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</si>
  <si>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</si>
  <si>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</si>
  <si>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</si>
  <si>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</si>
  <si>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</si>
  <si>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</si>
  <si>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</si>
  <si>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</si>
  <si>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t>19</t>
  </si>
  <si>
    <t>14.</t>
  </si>
  <si>
    <t>Creanţe curente – sume ce urmează a fi încasate într-o perioadă mai mică de un an-</t>
  </si>
  <si>
    <t>15.</t>
  </si>
  <si>
    <t>16.</t>
  </si>
  <si>
    <t>21.1</t>
  </si>
  <si>
    <t>17.</t>
  </si>
  <si>
    <t>18.</t>
  </si>
  <si>
    <t>Avansuri acordate (ct.2320000+2340000+4090101+4090102)</t>
  </si>
  <si>
    <t>22.1</t>
  </si>
  <si>
    <t>19.</t>
  </si>
  <si>
    <t>20.</t>
  </si>
  <si>
    <t xml:space="preserve">Creanţele  bugetului general consolidat  (ct.4630000+4640000+4650100+4650200+4660401+ 4660402+ 4660500+4660900-4970000) </t>
  </si>
  <si>
    <t>21.</t>
  </si>
  <si>
    <t>22.</t>
  </si>
  <si>
    <t>Sume de primit de la Comisia Europeană / alti donatori              (ct. 4500100+4500300+4500501+4500502+4500503+ 4500504+ 4500505+4500700)</t>
  </si>
  <si>
    <t>23.</t>
  </si>
  <si>
    <t>24.</t>
  </si>
  <si>
    <t>Total creanţe curente (rd. 21+23+25+27)</t>
  </si>
  <si>
    <t>25.</t>
  </si>
  <si>
    <t>26.</t>
  </si>
  <si>
    <t>Conturi la trezorerii şi instituţii de credit :</t>
  </si>
  <si>
    <t>27.</t>
  </si>
  <si>
    <t>28.</t>
  </si>
  <si>
    <t>33.1</t>
  </si>
  <si>
    <t>29.</t>
  </si>
  <si>
    <t xml:space="preserve"> depozite </t>
  </si>
  <si>
    <t>30.</t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</si>
  <si>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</si>
  <si>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</si>
  <si>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</si>
  <si>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</si>
  <si>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</si>
  <si>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</si>
  <si>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</si>
  <si>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</si>
  <si>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</si>
  <si>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t>35.</t>
  </si>
  <si>
    <t>Dobândă de încasat, alte valori, avansuri de trezorerie                               (ct. 5320400+5180701+5180702)</t>
  </si>
  <si>
    <t>41.1</t>
  </si>
  <si>
    <t>36.</t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</si>
  <si>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</si>
  <si>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</si>
  <si>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</si>
  <si>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</si>
  <si>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</si>
  <si>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</si>
  <si>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</si>
  <si>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</si>
  <si>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</si>
  <si>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t>42.</t>
  </si>
  <si>
    <t xml:space="preserve">Datorii comerciale                                                                       (ct.4010200+4030200+4040200+4050200+4620201) </t>
  </si>
  <si>
    <t>43.</t>
  </si>
  <si>
    <t>44.</t>
  </si>
  <si>
    <t>45.</t>
  </si>
  <si>
    <t>TOTAL DATORII NECURENTE (rd.52+54+55)</t>
  </si>
  <si>
    <t>46.</t>
  </si>
  <si>
    <t>47.</t>
  </si>
  <si>
    <t>48.</t>
  </si>
  <si>
    <t>Decontări privind încheierea execuției bugetului de stat din anul curent (ct.4890201)</t>
  </si>
  <si>
    <t>60.1</t>
  </si>
  <si>
    <t>49.</t>
  </si>
  <si>
    <t>Datorii comerciale şi avansuri                                                      (ct. 4010100+4030100+4040100+4050100+ 4080000+ 4190000+ 4620101), din care:</t>
  </si>
  <si>
    <t>50.</t>
  </si>
  <si>
    <t>Avansuri  primite (ct.4190000)</t>
  </si>
  <si>
    <t>61.1</t>
  </si>
  <si>
    <t>51.</t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</si>
  <si>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</si>
  <si>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</si>
  <si>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</si>
  <si>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4310100+4310200+4310300+4310400+4310500+ 4310700+4370100+4370200+4370300)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</si>
  <si>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</si>
  <si>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</si>
  <si>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</si>
  <si>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</si>
  <si>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t>56.</t>
  </si>
  <si>
    <t>din care: sume datorate Comisiei Europene / alti donatori(ct.4500200+4500400+4500600+4590000+4620103)</t>
  </si>
  <si>
    <t>57.</t>
  </si>
  <si>
    <t>58.</t>
  </si>
  <si>
    <t>59.</t>
  </si>
  <si>
    <t>60.</t>
  </si>
  <si>
    <t>61.</t>
  </si>
  <si>
    <t xml:space="preserve">Pensii, indemnizaţii de şomaj, burse </t>
  </si>
  <si>
    <t>73.1</t>
  </si>
  <si>
    <t>62.</t>
  </si>
  <si>
    <t>Venituri în avans (ct.4720000)</t>
  </si>
  <si>
    <t>63.</t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</si>
  <si>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</si>
  <si>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</si>
  <si>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</si>
  <si>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</si>
  <si>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</si>
  <si>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                                                                             (rd.80= rd.46-79 = rd.90)</t>
  </si>
  <si>
    <t>67.</t>
  </si>
  <si>
    <t>CAPITALURI PROPRII</t>
  </si>
  <si>
    <t>68.</t>
  </si>
  <si>
    <t>69.</t>
  </si>
  <si>
    <t>70.</t>
  </si>
  <si>
    <t>71.</t>
  </si>
  <si>
    <t>72.</t>
  </si>
  <si>
    <t>73.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</si>
  <si>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</si>
  <si>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</si>
  <si>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</si>
  <si>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p. INSPECTOR SEF,</t>
  </si>
  <si>
    <t>SEF SERVICIU E.R.U.I.</t>
  </si>
  <si>
    <t>DUMITRU VIOREL</t>
  </si>
  <si>
    <t>Ec.CARMEN ASĂNDOAEI</t>
  </si>
  <si>
    <t>INSPECTOR SEF ADJUNCT SSM</t>
  </si>
  <si>
    <r>
      <t xml:space="preserve">                  </t>
    </r>
    <r>
      <rPr>
        <b/>
        <sz val="10"/>
        <rFont val="Arial"/>
        <family val="2"/>
      </rPr>
      <t xml:space="preserve">     INSPECŢIA MUNCII</t>
    </r>
  </si>
  <si>
    <r>
      <t xml:space="preserve">     </t>
    </r>
    <r>
      <rPr>
        <b/>
        <sz val="10"/>
        <color indexed="8"/>
        <rFont val="Arial"/>
        <family val="2"/>
      </rPr>
      <t>INSPECTORATUL TERITORIAL DE MUNCĂ GALAŢI</t>
    </r>
  </si>
  <si>
    <r>
      <t xml:space="preserve">Active fixe necorporale  </t>
    </r>
    <r>
      <rPr>
        <sz val="11"/>
        <rFont val="Arial"/>
        <family val="2"/>
      </rPr>
      <t>(ct.2030000+2050000+2060000+2080100+2080200+2330000-2800300-2800500-2800800-2900400-2900500-2900800-2930100*)</t>
    </r>
  </si>
  <si>
    <r>
      <rPr>
        <b/>
        <sz val="11"/>
        <rFont val="Trebuchet MS"/>
        <family val="2"/>
      </rPr>
      <t xml:space="preserve">Instalaţii tehnice, mijloace de transport, animale, plantaţii, mobilier, aparatură birotică şi alte active corporale </t>
    </r>
    <r>
      <rPr>
        <sz val="11"/>
        <rFont val="Trebuchet MS"/>
        <family val="2"/>
      </rPr>
      <t>(ct.2130100+</t>
    </r>
    <r>
      <rPr>
        <b/>
        <sz val="11"/>
        <rFont val="Trebuchet MS"/>
        <family val="2"/>
      </rPr>
      <t>2130200</t>
    </r>
    <r>
      <rPr>
        <sz val="11"/>
        <rFont val="Trebuchet MS"/>
        <family val="2"/>
      </rPr>
      <t>+</t>
    </r>
    <r>
      <rPr>
        <b/>
        <sz val="11"/>
        <rFont val="Trebuchet MS"/>
        <family val="2"/>
      </rPr>
      <t>2130300</t>
    </r>
    <r>
      <rPr>
        <sz val="11"/>
        <rFont val="Trebuchet MS"/>
        <family val="2"/>
      </rPr>
      <t>+2130400+</t>
    </r>
    <r>
      <rPr>
        <b/>
        <sz val="11"/>
        <rFont val="Trebuchet MS"/>
        <family val="2"/>
      </rPr>
      <t>2140000</t>
    </r>
    <r>
      <rPr>
        <sz val="11"/>
        <rFont val="Trebuchet MS"/>
        <family val="2"/>
      </rPr>
      <t>+ 2310000 -</t>
    </r>
    <r>
      <rPr>
        <b/>
        <sz val="11"/>
        <rFont val="Trebuchet MS"/>
        <family val="2"/>
      </rPr>
      <t>2810300</t>
    </r>
    <r>
      <rPr>
        <sz val="11"/>
        <rFont val="Trebuchet MS"/>
        <family val="2"/>
      </rPr>
      <t>-</t>
    </r>
    <r>
      <rPr>
        <b/>
        <sz val="11"/>
        <rFont val="Trebuchet MS"/>
        <family val="2"/>
      </rPr>
      <t>2810400</t>
    </r>
    <r>
      <rPr>
        <sz val="11"/>
        <rFont val="Trebuchet MS"/>
        <family val="2"/>
      </rPr>
      <t>-2910300-2910400-2930200*)</t>
    </r>
  </si>
  <si>
    <r>
      <rPr>
        <b/>
        <sz val="11"/>
        <rFont val="Trebuchet MS"/>
        <family val="2"/>
      </rPr>
      <t>Terenuri şi clădiri</t>
    </r>
    <r>
      <rPr>
        <sz val="11"/>
        <rFont val="Trebuchet MS"/>
        <family val="2"/>
      </rPr>
      <t xml:space="preserve"> (ct.2110100+2110200</t>
    </r>
    <r>
      <rPr>
        <sz val="11"/>
        <rFont val="Trebuchet MS"/>
        <family val="2"/>
      </rPr>
      <t>+2120101+2120102+2120201+2120301+2120401+2120501+2120601+2120901+2310000-2810100-2810200 -2910100-2910200-2930200)</t>
    </r>
  </si>
  <si>
    <r>
      <rPr>
        <b/>
        <sz val="11"/>
        <rFont val="Trebuchet MS"/>
        <family val="2"/>
      </rPr>
      <t>Alte active nefinanciare</t>
    </r>
    <r>
      <rPr>
        <sz val="11"/>
        <rFont val="Trebuchet MS"/>
        <family val="2"/>
      </rPr>
      <t xml:space="preserve"> (ct.2150000)  </t>
    </r>
  </si>
  <si>
    <r>
      <rPr>
        <b/>
        <sz val="11"/>
        <rFont val="Trebuchet MS"/>
        <family val="2"/>
      </rPr>
      <t xml:space="preserve">Active financiare necurente (investiţii pe termen lung) peste un an </t>
    </r>
    <r>
      <rPr>
        <sz val="11"/>
        <rFont val="Trebuchet MS"/>
        <family val="2"/>
      </rPr>
      <t>(ct.2600100+2600200+2600300+2650000+2670201+ 2670202+ 2670203+2670204+2670205+2670208-2960101-2960102-2960103-2960200),  din care:</t>
    </r>
  </si>
  <si>
    <r>
      <rPr>
        <b/>
        <sz val="11"/>
        <rFont val="Trebuchet MS"/>
        <family val="2"/>
      </rPr>
      <t xml:space="preserve">Titluri de participare           </t>
    </r>
    <r>
      <rPr>
        <sz val="11"/>
        <rFont val="Trebuchet MS"/>
        <family val="2"/>
      </rPr>
      <t xml:space="preserve">                                                        (ct. 2600100+2600200+2600300-2960101-2960102-2960103)</t>
    </r>
  </si>
  <si>
    <r>
      <rPr>
        <b/>
        <sz val="11"/>
        <rFont val="Trebuchet MS"/>
        <family val="2"/>
      </rPr>
      <t xml:space="preserve">Creante necurente – sume ce urmează a fi încasate după o perioada mai mare de un an  </t>
    </r>
    <r>
      <rPr>
        <sz val="11"/>
        <rFont val="Trebuchet MS"/>
        <family val="2"/>
      </rPr>
      <t xml:space="preserve">                                            (ct. 4110201+4110208+4130200+4280202+4610201+ 4610209- 4910200-4960200),  din care:  </t>
    </r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</si>
  <si>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</t>
    </r>
  </si>
  <si>
    <r>
      <rPr>
        <b/>
        <sz val="11"/>
        <rFont val="Trebuchet MS"/>
        <family val="2"/>
      </rPr>
      <t>Creanţe din operaţiuni comerciale, avansuri şi alte decontări</t>
    </r>
    <r>
      <rPr>
        <sz val="11"/>
        <rFont val="Trebuchet MS"/>
        <family val="2"/>
      </rPr>
      <t>(ct.2320000+2340000+4090101+4090102+4110101+4110108+4130100+4180000+4250000+4280102+4610101+4610109+4730109**+4810101+4810102+4810103+4810200+4810300+4810900+4820000+4830000+</t>
    </r>
    <r>
      <rPr>
        <sz val="11"/>
        <rFont val="Trebuchet MS"/>
        <family val="2"/>
      </rPr>
      <t>4890101+4890301-4910</t>
    </r>
  </si>
  <si>
    <r>
      <t>Decontări privind încheierea execuției bugetului de stat din anul curent (ct.</t>
    </r>
    <r>
      <rPr>
        <b/>
        <sz val="11"/>
        <rFont val="Trebuchet MS"/>
        <family val="2"/>
      </rPr>
      <t>4890101+4890301)</t>
    </r>
  </si>
  <si>
    <r>
      <rPr>
        <b/>
        <sz val="11"/>
        <rFont val="Trebuchet MS"/>
        <family val="2"/>
      </rPr>
      <t>Creanţe comerciale şi avansuri</t>
    </r>
    <r>
      <rPr>
        <sz val="11"/>
        <rFont val="Trebuchet MS"/>
        <family val="2"/>
      </rPr>
      <t xml:space="preserve">                                            (ct. 2320000+2340000+4090101+4090102+4110101+ 4110108+ 4130100+4180000+4610101-4910100-4960100),  din care 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</si>
  <si>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(ct. 4310100**+4310200**+4310300**+4310400**+4310500**+ </t>
    </r>
    <r>
      <rPr>
        <b/>
        <sz val="11"/>
        <rFont val="Arial"/>
        <family val="2"/>
      </rPr>
      <t>4310700**</t>
    </r>
    <r>
      <rPr>
        <sz val="11"/>
        <rFont val="Arial"/>
        <family val="2"/>
      </rPr>
      <t>+4370100**+4370200**+4370300**+4420400+ 4420800**+4420802+4440000**+</t>
    </r>
    <r>
      <rPr>
        <sz val="11"/>
        <color indexed="8"/>
        <rFont val="Arial"/>
        <family val="2"/>
      </rPr>
      <t>4460000</t>
    </r>
    <r>
      <rPr>
        <sz val="11"/>
        <rFont val="Arial"/>
        <family val="2"/>
      </rPr>
      <t>**+</t>
    </r>
    <r>
      <rPr>
        <sz val="11"/>
        <color indexed="30"/>
        <rFont val="Arial"/>
        <family val="2"/>
      </rPr>
      <t>4460100**+ 4460200**</t>
    </r>
    <r>
      <rPr>
        <sz val="11"/>
        <rFont val="Arial"/>
        <family val="2"/>
      </rPr>
      <t>+44802</t>
    </r>
  </si>
  <si>
    <r>
      <t xml:space="preserve">  </t>
    </r>
    <r>
      <rPr>
        <b/>
        <sz val="11"/>
        <rFont val="Trebuchet MS"/>
        <family val="2"/>
      </rPr>
      <t xml:space="preserve">Creanţe  din operaţiuni cu fonduri externe nerambursabile şi fonduri de la buget </t>
    </r>
    <r>
      <rPr>
        <sz val="11"/>
        <rFont val="Trebuchet MS"/>
        <family val="2"/>
      </rPr>
      <t>(ct.4500100+4500300+4500501+4500502+4500503+4500504+4500505+4500700+4510100+4510300+4510500+4530100+4540100+4540301+4540302+4540501+4540502+4540503+4540504+4550100+4550301+</t>
    </r>
  </si>
  <si>
    <r>
      <rPr>
        <b/>
        <sz val="11"/>
        <rFont val="Trebuchet MS"/>
        <family val="2"/>
      </rPr>
      <t xml:space="preserve">Împrumuturi pe termen scurt acordate    </t>
    </r>
    <r>
      <rPr>
        <sz val="11"/>
        <rFont val="Trebuchet MS"/>
        <family val="2"/>
      </rPr>
      <t xml:space="preserve">                            (ct. 2670101+2670102+2670103+2670104+2670105+ 2670108+2670601+2670602+2670603+2670604+2670605+2670609+4680101+4680102+4680103+4680104+4680105+4680106+4680107+4680108+4680109+4690103+46901</t>
    </r>
  </si>
  <si>
    <r>
      <t xml:space="preserve"> </t>
    </r>
    <r>
      <rPr>
        <b/>
        <sz val="11"/>
        <rFont val="Trebuchet MS"/>
        <family val="2"/>
      </rPr>
      <t xml:space="preserve"> Investiţii pe termen scurt</t>
    </r>
    <r>
      <rPr>
        <sz val="11"/>
        <rFont val="Trebuchet MS"/>
        <family val="2"/>
      </rPr>
      <t xml:space="preserve"> (ct.5050000-5950000)</t>
    </r>
  </si>
  <si>
    <r>
      <rPr>
        <b/>
        <sz val="11"/>
        <rFont val="Trebuchet MS"/>
        <family val="2"/>
      </rPr>
      <t xml:space="preserve">Conturi la trezorerie, casa în lei </t>
    </r>
    <r>
      <rPr>
        <sz val="11"/>
        <rFont val="Trebuchet MS"/>
        <family val="2"/>
      </rPr>
      <t>(ct. 5100000+5120101+5120501+5130101+5130301+5130302+5140101+5140301+5140302+5150101+5150103+5150301+5150500+5150600+5160101+5160301+5160302+5170101+5170301+5170302+5200100+5210100+5210300+5230000+5250101+5250102+5250301</t>
    </r>
  </si>
  <si>
    <r>
      <t>Dobândă de încasat, alte valori, avansuri de trezorerie               (ct. 5180701+5320100+5320200+5320300+</t>
    </r>
    <r>
      <rPr>
        <b/>
        <sz val="11"/>
        <rFont val="Trebuchet MS"/>
        <family val="2"/>
      </rPr>
      <t>5320400</t>
    </r>
    <r>
      <rPr>
        <sz val="11"/>
        <rFont val="Trebuchet MS"/>
        <family val="2"/>
      </rPr>
      <t xml:space="preserve">+ 5320500+ 5320600+5320800+5420100) </t>
    </r>
  </si>
  <si>
    <r>
      <rPr>
        <b/>
        <sz val="11"/>
        <rFont val="Trebuchet MS"/>
        <family val="2"/>
      </rPr>
      <t xml:space="preserve">Conturi la instituţii de credit, BNR, casă în valută </t>
    </r>
    <r>
      <rPr>
        <sz val="11"/>
        <rFont val="Trebuchet MS"/>
        <family val="2"/>
      </rPr>
      <t>(ct.5110101+5110102+5120102+5120402+5120502+5130102+5130202+5140102+5140202+5150102+5150202+5150302+5160102+5160202+5170102+5170202+5290102+5290202+5290302+5290902+5310402+5410102+5410202+</t>
    </r>
    <r>
      <rPr>
        <b/>
        <sz val="11"/>
        <color indexed="12"/>
        <rFont val="Trebuchet MS"/>
        <family val="2"/>
      </rPr>
      <t>5500102</t>
    </r>
    <r>
      <rPr>
        <sz val="11"/>
        <rFont val="Trebuchet MS"/>
        <family val="2"/>
      </rPr>
      <t>+555010</t>
    </r>
  </si>
  <si>
    <r>
      <rPr>
        <b/>
        <sz val="11"/>
        <rFont val="Trebuchet MS"/>
        <family val="2"/>
      </rPr>
      <t xml:space="preserve">Conturi de disponibilităţi ale Trezoreriei Centrale şi ale trezoreriilor teritoriale   </t>
    </r>
    <r>
      <rPr>
        <sz val="11"/>
        <rFont val="Trebuchet MS"/>
        <family val="2"/>
      </rPr>
      <t xml:space="preserve">                                                         (ct. 5120600+5120700+5120901+5120902+5121000+ 5240100+  5240200+5240300+5550101+5550102+5550103 -7700000) </t>
    </r>
  </si>
  <si>
    <r>
      <rPr>
        <b/>
        <sz val="11"/>
        <rFont val="Trebuchet MS"/>
        <family val="2"/>
      </rPr>
      <t>Cheltuieli în avans</t>
    </r>
    <r>
      <rPr>
        <sz val="11"/>
        <rFont val="Trebuchet MS"/>
        <family val="2"/>
      </rPr>
      <t xml:space="preserve"> (ct. 4710000 )</t>
    </r>
  </si>
  <si>
    <r>
      <rPr>
        <b/>
        <sz val="11"/>
        <rFont val="Trebuchet MS"/>
        <family val="2"/>
      </rPr>
      <t xml:space="preserve">Sume necurente- sume ce urmează a fi  plătite după o perioadă mai mare de un an   </t>
    </r>
    <r>
      <rPr>
        <sz val="11"/>
        <rFont val="Trebuchet MS"/>
        <family val="2"/>
      </rPr>
      <t xml:space="preserve">                                               (ct. 2690200+4010200+4030200+4040200+4050200+ 4280201+ 4620201+</t>
    </r>
    <r>
      <rPr>
        <b/>
        <sz val="11"/>
        <color indexed="12"/>
        <rFont val="Trebuchet MS"/>
        <family val="2"/>
      </rPr>
      <t>4620209</t>
    </r>
    <r>
      <rPr>
        <sz val="11"/>
        <rFont val="Trebuchet MS"/>
        <family val="2"/>
      </rPr>
      <t>+5090000),  din care:</t>
    </r>
  </si>
  <si>
    <r>
      <rPr>
        <b/>
        <sz val="11"/>
        <rFont val="Trebuchet MS"/>
        <family val="2"/>
      </rPr>
      <t xml:space="preserve">Împrumuturi pe termen lung  </t>
    </r>
    <r>
      <rPr>
        <sz val="11"/>
        <rFont val="Trebuchet MS"/>
        <family val="2"/>
      </rPr>
      <t xml:space="preserve">                                                  (ct. 1610200+1620200+1630200+1640200+1650200+ 1660201+1660202+1660203+1660204+1670201+1670202+ 1670203+1670208+1670209-1690200)</t>
    </r>
  </si>
  <si>
    <r>
      <rPr>
        <b/>
        <sz val="11"/>
        <rFont val="Trebuchet MS"/>
        <family val="2"/>
      </rPr>
      <t xml:space="preserve">Provizioane          </t>
    </r>
    <r>
      <rPr>
        <sz val="11"/>
        <rFont val="Trebuchet MS"/>
        <family val="2"/>
      </rPr>
      <t xml:space="preserve">                                                                       (ct. 1510201+1510202+1510203+1510204+1510208)</t>
    </r>
  </si>
  <si>
    <r>
      <t xml:space="preserve">DATORII CURENTE - sume ce urmează a fi plătite </t>
    </r>
    <r>
      <rPr>
        <b/>
        <i/>
        <sz val="11"/>
        <rFont val="Trebuchet MS"/>
        <family val="2"/>
      </rPr>
      <t xml:space="preserve"> </t>
    </r>
    <r>
      <rPr>
        <b/>
        <sz val="11"/>
        <rFont val="Trebuchet MS"/>
        <family val="2"/>
      </rPr>
      <t xml:space="preserve"> într-o perioadă de până la un an  </t>
    </r>
  </si>
  <si>
    <r>
      <rPr>
        <b/>
        <sz val="11"/>
        <rFont val="Trebuchet MS"/>
        <family val="2"/>
      </rPr>
      <t>Datorii comerciale,  avansuri şi alte decontări</t>
    </r>
    <r>
      <rPr>
        <sz val="11"/>
        <rFont val="Trebuchet MS"/>
        <family val="2"/>
      </rPr>
      <t>(ct. 2690100+</t>
    </r>
    <r>
      <rPr>
        <b/>
        <sz val="11"/>
        <color indexed="12"/>
        <rFont val="Trebuchet MS"/>
        <family val="2"/>
      </rPr>
      <t>4010100</t>
    </r>
    <r>
      <rPr>
        <sz val="11"/>
        <rFont val="Trebuchet MS"/>
        <family val="2"/>
      </rPr>
      <t>+</t>
    </r>
    <r>
      <rPr>
        <sz val="11"/>
        <color indexed="12"/>
        <rFont val="Trebuchet MS"/>
        <family val="2"/>
      </rPr>
      <t>4030100</t>
    </r>
    <r>
      <rPr>
        <sz val="11"/>
        <rFont val="Trebuchet MS"/>
        <family val="2"/>
      </rPr>
      <t>+4040100+4050100+4080000+4190000+4620101+4620109+4730109+4810101+4810102+4810103+</t>
    </r>
    <r>
      <rPr>
        <b/>
        <sz val="11"/>
        <rFont val="Trebuchet MS"/>
        <family val="2"/>
      </rPr>
      <t>4810200</t>
    </r>
    <r>
      <rPr>
        <sz val="11"/>
        <rFont val="Trebuchet MS"/>
        <family val="2"/>
      </rPr>
      <t>+</t>
    </r>
    <r>
      <rPr>
        <b/>
        <sz val="11"/>
        <rFont val="Trebuchet MS"/>
        <family val="2"/>
      </rPr>
      <t>4810300</t>
    </r>
    <r>
      <rPr>
        <sz val="11"/>
        <rFont val="Trebuchet MS"/>
        <family val="2"/>
      </rPr>
      <t>+4810900+4820000+4830000+</t>
    </r>
    <r>
      <rPr>
        <b/>
        <sz val="11"/>
        <rFont val="Trebuchet MS"/>
        <family val="2"/>
      </rPr>
      <t>4890201</t>
    </r>
    <r>
      <rPr>
        <sz val="11"/>
        <rFont val="Trebuchet MS"/>
        <family val="2"/>
      </rPr>
      <t>+5090000+5120800),  din care:</t>
    </r>
  </si>
  <si>
    <r>
      <rPr>
        <b/>
        <sz val="11"/>
        <rFont val="Trebuchet MS"/>
        <family val="2"/>
      </rPr>
      <t xml:space="preserve">Datorii către bugete </t>
    </r>
    <r>
      <rPr>
        <sz val="11"/>
        <rFont val="Trebuchet MS"/>
        <family val="2"/>
      </rPr>
      <t>(ct.</t>
    </r>
    <r>
      <rPr>
        <b/>
        <sz val="11"/>
        <rFont val="Trebuchet MS"/>
        <family val="2"/>
      </rPr>
      <t>4310100</t>
    </r>
    <r>
      <rPr>
        <sz val="11"/>
        <rFont val="Trebuchet MS"/>
        <family val="2"/>
      </rPr>
      <t>+</t>
    </r>
    <r>
      <rPr>
        <b/>
        <sz val="11"/>
        <rFont val="Trebuchet MS"/>
        <family val="2"/>
      </rPr>
      <t>4310200</t>
    </r>
    <r>
      <rPr>
        <sz val="11"/>
        <rFont val="Trebuchet MS"/>
        <family val="2"/>
      </rPr>
      <t>+</t>
    </r>
    <r>
      <rPr>
        <b/>
        <sz val="11"/>
        <rFont val="Trebuchet MS"/>
        <family val="2"/>
      </rPr>
      <t>4310300</t>
    </r>
    <r>
      <rPr>
        <sz val="11"/>
        <rFont val="Trebuchet MS"/>
        <family val="2"/>
      </rPr>
      <t>+</t>
    </r>
    <r>
      <rPr>
        <b/>
        <sz val="11"/>
        <rFont val="Trebuchet MS"/>
        <family val="2"/>
      </rPr>
      <t>4310400</t>
    </r>
    <r>
      <rPr>
        <sz val="11"/>
        <rFont val="Trebuchet MS"/>
        <family val="2"/>
      </rPr>
      <t>+</t>
    </r>
    <r>
      <rPr>
        <b/>
        <sz val="11"/>
        <rFont val="Trebuchet MS"/>
        <family val="2"/>
      </rPr>
      <t>4310500</t>
    </r>
    <r>
      <rPr>
        <sz val="11"/>
        <rFont val="Trebuchet MS"/>
        <family val="2"/>
      </rPr>
      <t>+4310700+</t>
    </r>
    <r>
      <rPr>
        <b/>
        <sz val="11"/>
        <rFont val="Trebuchet MS"/>
        <family val="2"/>
      </rPr>
      <t>4370100</t>
    </r>
    <r>
      <rPr>
        <sz val="11"/>
        <rFont val="Trebuchet MS"/>
        <family val="2"/>
      </rPr>
      <t>+</t>
    </r>
    <r>
      <rPr>
        <b/>
        <sz val="11"/>
        <rFont val="Trebuchet MS"/>
        <family val="2"/>
      </rPr>
      <t>4370200</t>
    </r>
    <r>
      <rPr>
        <sz val="11"/>
        <rFont val="Trebuchet MS"/>
        <family val="2"/>
      </rPr>
      <t>+4370300+</t>
    </r>
    <r>
      <rPr>
        <b/>
        <sz val="11"/>
        <rFont val="Trebuchet MS"/>
        <family val="2"/>
      </rPr>
      <t>4400000</t>
    </r>
    <r>
      <rPr>
        <sz val="11"/>
        <rFont val="Trebuchet MS"/>
        <family val="2"/>
      </rPr>
      <t>+4410000+4420300+4420801+4440000+</t>
    </r>
    <r>
      <rPr>
        <b/>
        <sz val="11"/>
        <rFont val="Trebuchet MS"/>
        <family val="2"/>
      </rPr>
      <t>4460000</t>
    </r>
    <r>
      <rPr>
        <sz val="11"/>
        <rFont val="Trebuchet MS"/>
        <family val="2"/>
      </rPr>
      <t>+4460100+4460200+</t>
    </r>
    <r>
      <rPr>
        <b/>
        <sz val="11"/>
        <rFont val="Trebuchet MS"/>
        <family val="2"/>
      </rPr>
      <t>4480100</t>
    </r>
    <r>
      <rPr>
        <sz val="11"/>
        <rFont val="Trebuchet MS"/>
        <family val="2"/>
      </rPr>
      <t>+4550501+4550502+4550503+4620109+4670100+4670200+4670300+4670400+4670500+4670900+473010</t>
    </r>
  </si>
  <si>
    <r>
      <rPr>
        <b/>
        <sz val="11"/>
        <rFont val="Trebuchet MS"/>
        <family val="2"/>
      </rPr>
      <t>Datorii din operaţiuni cu Fonduri externe nerambursabile şi fonduri de la buget, alte datorii către alte organisme internaţionale</t>
    </r>
    <r>
      <rPr>
        <sz val="11"/>
        <rFont val="Trebuchet MS"/>
        <family val="2"/>
      </rPr>
      <t>(ct.4500200+4500400+4500600+4510200+4510401+4540402+4540409+4510601+4510602+4510603+4510605+4510606+4510609+4520100+4520200+45</t>
    </r>
  </si>
  <si>
    <r>
      <rPr>
        <b/>
        <sz val="11"/>
        <rFont val="Trebuchet MS"/>
        <family val="2"/>
      </rPr>
      <t>Împrumuturi pe termen scurt - sume ce urmează a fi  plătite într-o perioadă de până la  un an</t>
    </r>
    <r>
      <rPr>
        <sz val="11"/>
        <rFont val="Trebuchet MS"/>
        <family val="2"/>
      </rPr>
      <t xml:space="preserve">   (ct. 5180601+5180603+5180604+5180605+5180606+ 5180608+5180609+5180800+5190101+5190102+5190103+5190104+5190105+5190106+5190107+5190108+5190109+ 5190110+ 5190180</t>
    </r>
  </si>
  <si>
    <r>
      <rPr>
        <b/>
        <sz val="11"/>
        <rFont val="Trebuchet MS"/>
        <family val="2"/>
      </rPr>
      <t>Împrumuturi pe termen lung – sume ce urmează a fi  plătite în cursul exerciţiului curent</t>
    </r>
    <r>
      <rPr>
        <sz val="11"/>
        <rFont val="Trebuchet MS"/>
        <family val="2"/>
      </rPr>
      <t xml:space="preserve"> (ct. 1610100+1620100+1630100+1640100+1650100+1660101+1660102+1660103+1660104+1670101+1670102+1670103+1670108+1670109+1680100+1680200+1680300+1680400+1680500+1680701+1</t>
    </r>
  </si>
  <si>
    <r>
      <rPr>
        <b/>
        <sz val="11"/>
        <rFont val="Trebuchet MS"/>
        <family val="2"/>
      </rPr>
      <t>Salariile angajaţilor</t>
    </r>
    <r>
      <rPr>
        <sz val="11"/>
        <rFont val="Trebuchet MS"/>
        <family val="2"/>
      </rPr>
      <t xml:space="preserve"> (ct. 4210000+4230000+4260000+4270100+4270300+4280101)</t>
    </r>
  </si>
  <si>
    <r>
      <rPr>
        <b/>
        <sz val="11"/>
        <rFont val="Trebuchet MS"/>
        <family val="2"/>
      </rPr>
      <t xml:space="preserve">Alte drepturi cuvenite  altor categorii de persoane (pensii, indemnizaţii de şomaj, burse) </t>
    </r>
    <r>
      <rPr>
        <sz val="11"/>
        <rFont val="Trebuchet MS"/>
        <family val="2"/>
      </rPr>
      <t xml:space="preserve">                               (ct.   4220100+4220200+4240000+4260000+4270200+ 4270300+ 4290000+4380000), din care:</t>
    </r>
  </si>
  <si>
    <r>
      <rPr>
        <b/>
        <sz val="11"/>
        <rFont val="Trebuchet MS"/>
        <family val="2"/>
      </rPr>
      <t xml:space="preserve">Provizioane   </t>
    </r>
    <r>
      <rPr>
        <sz val="11"/>
        <rFont val="Trebuchet MS"/>
        <family val="2"/>
      </rPr>
      <t xml:space="preserve">                  (ct.1510101+1510102+1510103+1510104+1510108) </t>
    </r>
  </si>
  <si>
    <r>
      <rPr>
        <b/>
        <sz val="11"/>
        <rFont val="Trebuchet MS"/>
        <family val="2"/>
      </rPr>
      <t xml:space="preserve">Rezerve, fonduri   </t>
    </r>
    <r>
      <rPr>
        <sz val="11"/>
        <rFont val="Trebuchet MS"/>
        <family val="2"/>
      </rPr>
      <t xml:space="preserve">                                                                    (ct.1000000+1010000+1020101+1020102+1020103+1030000+  1040101+1040102+104103+1050100+</t>
    </r>
    <r>
      <rPr>
        <b/>
        <sz val="11"/>
        <rFont val="Trebuchet MS"/>
        <family val="2"/>
      </rPr>
      <t>1050200</t>
    </r>
    <r>
      <rPr>
        <sz val="11"/>
        <rFont val="Trebuchet MS"/>
        <family val="2"/>
      </rPr>
      <t xml:space="preserve">+1050300+1050400+ 1050500+1060000+1320000+1330000+1390100)  </t>
    </r>
  </si>
  <si>
    <r>
      <rPr>
        <b/>
        <sz val="11"/>
        <rFont val="Trebuchet MS"/>
        <family val="2"/>
      </rPr>
      <t xml:space="preserve">Rezultatul reportat </t>
    </r>
    <r>
      <rPr>
        <sz val="11"/>
        <rFont val="Trebuchet MS"/>
        <family val="2"/>
      </rPr>
      <t xml:space="preserve">                                                                                (ct.1170000- sold creditor)   </t>
    </r>
  </si>
  <si>
    <r>
      <rPr>
        <b/>
        <sz val="11"/>
        <rFont val="Trebuchet MS"/>
        <family val="2"/>
      </rPr>
      <t xml:space="preserve">Rezultatul reportat    </t>
    </r>
    <r>
      <rPr>
        <sz val="11"/>
        <rFont val="Trebuchet MS"/>
        <family val="2"/>
      </rPr>
      <t xml:space="preserve">                                                                         (ct.1170000- sold debitor)</t>
    </r>
  </si>
  <si>
    <r>
      <rPr>
        <b/>
        <sz val="11"/>
        <rFont val="Trebuchet MS"/>
        <family val="2"/>
      </rPr>
      <t xml:space="preserve">Rezultatul patrimonial al exercitiului    </t>
    </r>
    <r>
      <rPr>
        <sz val="11"/>
        <rFont val="Trebuchet MS"/>
        <family val="2"/>
      </rPr>
      <t xml:space="preserve">                                     (ct.1210000- sold creditor)</t>
    </r>
  </si>
  <si>
    <r>
      <rPr>
        <b/>
        <sz val="11"/>
        <rFont val="Trebuchet MS"/>
        <family val="2"/>
      </rPr>
      <t xml:space="preserve">Rezultatul patrimonial al exercitiului  </t>
    </r>
    <r>
      <rPr>
        <sz val="11"/>
        <rFont val="Trebuchet MS"/>
        <family val="2"/>
      </rPr>
      <t xml:space="preserve">                                          (ct.1210000- sold debitor)</t>
    </r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</si>
</sst>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 mmm"/>
    <numFmt numFmtId="189" formatCode="mm/yy"/>
    <numFmt numFmtId="190" formatCode="#,##0.000000000000"/>
    <numFmt numFmtId="191" formatCode="#,##0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color indexed="8"/>
      <name val="Trebuchet MS"/>
      <family val="2"/>
    </font>
    <font>
      <sz val="11"/>
      <name val="Trebuchet MS"/>
      <family val="2"/>
    </font>
    <font>
      <sz val="9"/>
      <color indexed="8"/>
      <name val="Trebuchet MS"/>
      <family val="2"/>
    </font>
    <font>
      <b/>
      <sz val="11"/>
      <name val="Trebuchet MS"/>
      <family val="2"/>
    </font>
    <font>
      <b/>
      <sz val="9"/>
      <color indexed="8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Trebuchet MS"/>
      <family val="2"/>
    </font>
    <font>
      <sz val="11"/>
      <color indexed="30"/>
      <name val="Arial"/>
      <family val="2"/>
    </font>
    <font>
      <sz val="11"/>
      <color indexed="12"/>
      <name val="Arial"/>
      <family val="2"/>
    </font>
    <font>
      <sz val="10"/>
      <name val="Trebuchet MS"/>
      <family val="2"/>
    </font>
    <font>
      <b/>
      <sz val="11"/>
      <color indexed="12"/>
      <name val="Trebuchet MS"/>
      <family val="2"/>
    </font>
    <font>
      <sz val="11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1"/>
      <name val="Trebuchet MS"/>
      <family val="2"/>
    </font>
    <font>
      <sz val="11"/>
      <color indexed="12"/>
      <name val="Trebuchet MS"/>
      <family val="2"/>
    </font>
    <font>
      <b/>
      <sz val="11"/>
      <color indexed="8"/>
      <name val="Trebuchet MS"/>
      <family val="2"/>
    </font>
    <font>
      <i/>
      <sz val="10"/>
      <name val="Trebuchet MS"/>
      <family val="2"/>
    </font>
    <font>
      <i/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24" borderId="0" xfId="0" applyFill="1" applyAlignment="1">
      <alignment horizontal="left"/>
    </xf>
    <xf numFmtId="0" fontId="20" fillId="24" borderId="0" xfId="0" applyFont="1" applyFill="1" applyAlignment="1">
      <alignment/>
    </xf>
    <xf numFmtId="3" fontId="22" fillId="24" borderId="0" xfId="0" applyNumberFormat="1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/>
    </xf>
    <xf numFmtId="3" fontId="20" fillId="24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/>
    </xf>
    <xf numFmtId="3" fontId="27" fillId="24" borderId="0" xfId="0" applyNumberFormat="1" applyFont="1" applyFill="1" applyAlignment="1">
      <alignment horizontal="center" vertical="center" wrapText="1"/>
    </xf>
    <xf numFmtId="0" fontId="26" fillId="24" borderId="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 vertical="center"/>
    </xf>
    <xf numFmtId="3" fontId="28" fillId="24" borderId="0" xfId="0" applyNumberFormat="1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3" fontId="29" fillId="24" borderId="13" xfId="0" applyNumberFormat="1" applyFont="1" applyFill="1" applyBorder="1" applyAlignment="1">
      <alignment horizontal="center" vertical="center" wrapText="1"/>
    </xf>
    <xf numFmtId="3" fontId="29" fillId="24" borderId="14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vertical="top" wrapText="1"/>
    </xf>
    <xf numFmtId="49" fontId="35" fillId="24" borderId="17" xfId="0" applyNumberFormat="1" applyFont="1" applyFill="1" applyBorder="1" applyAlignment="1">
      <alignment horizontal="center" vertical="center" wrapText="1"/>
    </xf>
    <xf numFmtId="3" fontId="29" fillId="24" borderId="18" xfId="0" applyNumberFormat="1" applyFont="1" applyFill="1" applyBorder="1" applyAlignment="1">
      <alignment horizontal="center" vertical="center" wrapText="1"/>
    </xf>
    <xf numFmtId="3" fontId="29" fillId="24" borderId="19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vertical="top" wrapText="1"/>
    </xf>
    <xf numFmtId="49" fontId="35" fillId="24" borderId="22" xfId="0" applyNumberFormat="1" applyFont="1" applyFill="1" applyBorder="1" applyAlignment="1">
      <alignment horizontal="center" vertical="center" wrapText="1"/>
    </xf>
    <xf numFmtId="3" fontId="29" fillId="24" borderId="23" xfId="0" applyNumberFormat="1" applyFont="1" applyFill="1" applyBorder="1" applyAlignment="1">
      <alignment horizontal="center" vertical="center" wrapText="1"/>
    </xf>
    <xf numFmtId="3" fontId="29" fillId="24" borderId="24" xfId="0" applyNumberFormat="1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vertical="top" wrapText="1"/>
    </xf>
    <xf numFmtId="0" fontId="32" fillId="24" borderId="21" xfId="0" applyFont="1" applyFill="1" applyBorder="1" applyAlignment="1">
      <alignment vertical="center" wrapText="1"/>
    </xf>
    <xf numFmtId="0" fontId="32" fillId="24" borderId="21" xfId="0" applyFont="1" applyFill="1" applyBorder="1" applyAlignment="1">
      <alignment horizontal="left" vertical="center" wrapText="1"/>
    </xf>
    <xf numFmtId="0" fontId="32" fillId="24" borderId="21" xfId="0" applyFont="1" applyFill="1" applyBorder="1" applyAlignment="1">
      <alignment vertical="center" wrapText="1"/>
    </xf>
    <xf numFmtId="0" fontId="34" fillId="24" borderId="21" xfId="0" applyFont="1" applyFill="1" applyBorder="1" applyAlignment="1">
      <alignment vertical="center" wrapText="1"/>
    </xf>
    <xf numFmtId="3" fontId="29" fillId="24" borderId="23" xfId="0" applyNumberFormat="1" applyFont="1" applyFill="1" applyBorder="1" applyAlignment="1" quotePrefix="1">
      <alignment horizontal="center" vertical="center" wrapText="1"/>
    </xf>
    <xf numFmtId="3" fontId="38" fillId="24" borderId="23" xfId="0" applyNumberFormat="1" applyFont="1" applyFill="1" applyBorder="1" applyAlignment="1">
      <alignment horizontal="center" vertical="center" wrapText="1"/>
    </xf>
    <xf numFmtId="3" fontId="38" fillId="24" borderId="24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5" fillId="24" borderId="22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vertical="center" wrapText="1"/>
    </xf>
    <xf numFmtId="0" fontId="32" fillId="24" borderId="21" xfId="0" applyNumberFormat="1" applyFont="1" applyFill="1" applyBorder="1" applyAlignment="1">
      <alignment vertical="center" wrapText="1"/>
    </xf>
    <xf numFmtId="0" fontId="32" fillId="24" borderId="21" xfId="0" applyNumberFormat="1" applyFont="1" applyFill="1" applyBorder="1" applyAlignment="1">
      <alignment vertical="center" wrapText="1"/>
    </xf>
    <xf numFmtId="3" fontId="44" fillId="24" borderId="2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3" fontId="47" fillId="24" borderId="23" xfId="0" applyNumberFormat="1" applyFont="1" applyFill="1" applyBorder="1" applyAlignment="1">
      <alignment horizontal="center" vertical="center" wrapText="1"/>
    </xf>
    <xf numFmtId="3" fontId="34" fillId="24" borderId="24" xfId="0" applyNumberFormat="1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vertical="center" wrapText="1"/>
    </xf>
    <xf numFmtId="0" fontId="35" fillId="24" borderId="27" xfId="0" applyFont="1" applyFill="1" applyBorder="1" applyAlignment="1">
      <alignment horizontal="center" vertical="center" wrapText="1"/>
    </xf>
    <xf numFmtId="3" fontId="29" fillId="24" borderId="28" xfId="0" applyNumberFormat="1" applyFont="1" applyFill="1" applyBorder="1" applyAlignment="1">
      <alignment horizontal="center" vertical="center" wrapText="1"/>
    </xf>
    <xf numFmtId="3" fontId="29" fillId="24" borderId="29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24" borderId="30" xfId="0" applyFont="1" applyFill="1" applyBorder="1" applyAlignment="1">
      <alignment vertical="center" wrapText="1"/>
    </xf>
    <xf numFmtId="0" fontId="35" fillId="24" borderId="12" xfId="0" applyFont="1" applyFill="1" applyBorder="1" applyAlignment="1">
      <alignment horizontal="center" vertical="center" wrapText="1"/>
    </xf>
    <xf numFmtId="3" fontId="47" fillId="24" borderId="13" xfId="0" applyNumberFormat="1" applyFont="1" applyFill="1" applyBorder="1" applyAlignment="1">
      <alignment horizontal="center" vertical="center" wrapText="1"/>
    </xf>
    <xf numFmtId="3" fontId="34" fillId="24" borderId="14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vertical="top" wrapText="1"/>
    </xf>
    <xf numFmtId="0" fontId="43" fillId="24" borderId="0" xfId="0" applyFont="1" applyFill="1" applyBorder="1" applyAlignment="1">
      <alignment vertical="top" wrapText="1"/>
    </xf>
    <xf numFmtId="3" fontId="47" fillId="24" borderId="0" xfId="0" applyNumberFormat="1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vertical="top" wrapText="1"/>
    </xf>
    <xf numFmtId="0" fontId="49" fillId="24" borderId="0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vertical="center"/>
    </xf>
    <xf numFmtId="0" fontId="48" fillId="24" borderId="0" xfId="0" applyFont="1" applyFill="1" applyAlignment="1">
      <alignment/>
    </xf>
    <xf numFmtId="0" fontId="49" fillId="24" borderId="0" xfId="0" applyFont="1" applyFill="1" applyAlignment="1">
      <alignment/>
    </xf>
    <xf numFmtId="3" fontId="51" fillId="24" borderId="0" xfId="0" applyNumberFormat="1" applyFont="1" applyFill="1" applyAlignment="1">
      <alignment horizontal="center" vertical="center" wrapText="1"/>
    </xf>
    <xf numFmtId="0" fontId="32" fillId="24" borderId="0" xfId="0" applyFont="1" applyFill="1" applyAlignment="1">
      <alignment/>
    </xf>
    <xf numFmtId="0" fontId="43" fillId="24" borderId="0" xfId="0" applyFont="1" applyFill="1" applyAlignment="1">
      <alignment/>
    </xf>
    <xf numFmtId="0" fontId="52" fillId="24" borderId="0" xfId="57" applyFont="1" applyFill="1" applyAlignment="1">
      <alignment horizontal="left"/>
      <protection/>
    </xf>
    <xf numFmtId="0" fontId="52" fillId="24" borderId="0" xfId="57" applyFont="1" applyFill="1">
      <alignment/>
      <protection/>
    </xf>
    <xf numFmtId="3" fontId="53" fillId="24" borderId="0" xfId="57" applyNumberFormat="1" applyFont="1" applyFill="1" applyAlignment="1">
      <alignment horizontal="center" vertical="center" wrapText="1"/>
      <protection/>
    </xf>
    <xf numFmtId="3" fontId="20" fillId="24" borderId="0" xfId="57" applyNumberFormat="1" applyFont="1" applyFill="1" applyAlignment="1">
      <alignment horizontal="center" vertical="center" wrapText="1"/>
      <protection/>
    </xf>
    <xf numFmtId="0" fontId="21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21" fillId="24" borderId="0" xfId="0" applyFont="1" applyFill="1" applyAlignment="1">
      <alignment horizontal="left"/>
    </xf>
    <xf numFmtId="0" fontId="0" fillId="2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4" xfId="56"/>
    <cellStyle name="Normal_Macheta randuri bila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0</xdr:colOff>
      <xdr:row>4</xdr:row>
      <xdr:rowOff>0</xdr:rowOff>
    </xdr:to>
    <xdr:pic>
      <xdr:nvPicPr>
        <xdr:cNvPr id="1" name="Picture 1" descr="C:\Users\rodica.balta\Desktop\LOGO_guve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95250</xdr:rowOff>
    </xdr:from>
    <xdr:to>
      <xdr:col>1</xdr:col>
      <xdr:colOff>666750</xdr:colOff>
      <xdr:row>5</xdr:row>
      <xdr:rowOff>19050</xdr:rowOff>
    </xdr:to>
    <xdr:pic>
      <xdr:nvPicPr>
        <xdr:cNvPr id="2" name="Picture 1" descr="C:\Users\rodica.balta\Desktop\LOGO_guve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92"/>
  <sheetViews>
    <sheetView tabSelected="1" zoomScaleSheetLayoutView="120" workbookViewId="0" topLeftCell="A1">
      <selection activeCell="F58" sqref="F58"/>
    </sheetView>
  </sheetViews>
  <sheetFormatPr defaultColWidth="9.140625" defaultRowHeight="12.75"/>
  <cols>
    <col min="1" max="1" width="4.421875" style="1" bestFit="1" customWidth="1"/>
    <col min="2" max="2" width="59.140625" style="81" customWidth="1"/>
    <col min="3" max="3" width="5.7109375" style="3" customWidth="1"/>
    <col min="4" max="4" width="12.57421875" style="4" customWidth="1"/>
    <col min="5" max="5" width="14.140625" style="4" customWidth="1"/>
    <col min="6" max="16384" width="9.140625" style="1" customWidth="1"/>
  </cols>
  <sheetData>
    <row r="2" ht="12.75">
      <c r="B2" s="2" t="s">
        <v>154</v>
      </c>
    </row>
    <row r="3" spans="2:3" ht="12.75">
      <c r="B3" s="5" t="s">
        <v>155</v>
      </c>
      <c r="C3" s="5"/>
    </row>
    <row r="6" spans="2:5" ht="14.25">
      <c r="B6" s="6"/>
      <c r="C6" s="7"/>
      <c r="D6" s="7"/>
      <c r="E6" s="8" t="s">
        <v>0</v>
      </c>
    </row>
    <row r="7" spans="1:5" ht="15.75">
      <c r="A7" s="9" t="s">
        <v>1</v>
      </c>
      <c r="B7" s="9"/>
      <c r="C7" s="9"/>
      <c r="D7" s="9"/>
      <c r="E7" s="9"/>
    </row>
    <row r="8" spans="1:5" ht="15.75" customHeight="1">
      <c r="A8" s="10" t="s">
        <v>2</v>
      </c>
      <c r="B8" s="10"/>
      <c r="C8" s="10"/>
      <c r="D8" s="10"/>
      <c r="E8" s="10"/>
    </row>
    <row r="9" spans="2:5" ht="15">
      <c r="B9" s="11"/>
      <c r="C9" s="12"/>
      <c r="D9" s="12"/>
      <c r="E9" s="13"/>
    </row>
    <row r="10" spans="2:5" ht="15.75" thickBot="1">
      <c r="B10" s="14" t="s">
        <v>3</v>
      </c>
      <c r="D10" s="15"/>
      <c r="E10" s="16" t="s">
        <v>4</v>
      </c>
    </row>
    <row r="11" spans="1:5" ht="48" customHeight="1" thickBot="1">
      <c r="A11" s="17" t="s">
        <v>5</v>
      </c>
      <c r="B11" s="18" t="s">
        <v>6</v>
      </c>
      <c r="C11" s="19" t="s">
        <v>7</v>
      </c>
      <c r="D11" s="20" t="s">
        <v>8</v>
      </c>
      <c r="E11" s="21" t="s">
        <v>9</v>
      </c>
    </row>
    <row r="12" spans="1:5" ht="17.25" customHeight="1" thickBot="1">
      <c r="A12" s="22" t="s">
        <v>10</v>
      </c>
      <c r="B12" s="23" t="s">
        <v>11</v>
      </c>
      <c r="C12" s="19" t="s">
        <v>12</v>
      </c>
      <c r="D12" s="20">
        <v>1</v>
      </c>
      <c r="E12" s="21">
        <v>2</v>
      </c>
    </row>
    <row r="13" spans="1:5" ht="19.5" customHeight="1">
      <c r="A13" s="24" t="s">
        <v>13</v>
      </c>
      <c r="B13" s="25" t="s">
        <v>14</v>
      </c>
      <c r="C13" s="26" t="s">
        <v>15</v>
      </c>
      <c r="D13" s="27" t="s">
        <v>16</v>
      </c>
      <c r="E13" s="28" t="s">
        <v>16</v>
      </c>
    </row>
    <row r="14" spans="1:5" ht="16.5">
      <c r="A14" s="29" t="s">
        <v>17</v>
      </c>
      <c r="B14" s="30" t="s">
        <v>18</v>
      </c>
      <c r="C14" s="31" t="s">
        <v>19</v>
      </c>
      <c r="D14" s="32" t="s">
        <v>16</v>
      </c>
      <c r="E14" s="33" t="s">
        <v>16</v>
      </c>
    </row>
    <row r="15" spans="1:5" ht="60">
      <c r="A15" s="29" t="s">
        <v>20</v>
      </c>
      <c r="B15" s="34" t="s">
        <v>156</v>
      </c>
      <c r="C15" s="31" t="s">
        <v>21</v>
      </c>
      <c r="D15" s="32">
        <v>0</v>
      </c>
      <c r="E15" s="33">
        <v>0</v>
      </c>
    </row>
    <row r="16" spans="1:5" ht="82.5">
      <c r="A16" s="29" t="s">
        <v>22</v>
      </c>
      <c r="B16" s="35" t="s">
        <v>157</v>
      </c>
      <c r="C16" s="31" t="s">
        <v>23</v>
      </c>
      <c r="D16" s="32">
        <v>202564</v>
      </c>
      <c r="E16" s="33">
        <v>135494</v>
      </c>
    </row>
    <row r="17" spans="1:5" ht="66">
      <c r="A17" s="29" t="s">
        <v>24</v>
      </c>
      <c r="B17" s="35" t="s">
        <v>158</v>
      </c>
      <c r="C17" s="31" t="s">
        <v>25</v>
      </c>
      <c r="D17" s="32">
        <v>3773617</v>
      </c>
      <c r="E17" s="33">
        <v>3633876</v>
      </c>
    </row>
    <row r="18" spans="1:5" ht="16.5">
      <c r="A18" s="29" t="s">
        <v>26</v>
      </c>
      <c r="B18" s="35" t="s">
        <v>159</v>
      </c>
      <c r="C18" s="31" t="s">
        <v>27</v>
      </c>
      <c r="D18" s="32"/>
      <c r="E18" s="33"/>
    </row>
    <row r="19" spans="1:5" ht="82.5">
      <c r="A19" s="29" t="s">
        <v>28</v>
      </c>
      <c r="B19" s="36" t="s">
        <v>160</v>
      </c>
      <c r="C19" s="31" t="s">
        <v>29</v>
      </c>
      <c r="D19" s="32"/>
      <c r="E19" s="33"/>
    </row>
    <row r="20" spans="1:5" ht="49.5">
      <c r="A20" s="29" t="s">
        <v>30</v>
      </c>
      <c r="B20" s="35" t="s">
        <v>161</v>
      </c>
      <c r="C20" s="31" t="s">
        <v>31</v>
      </c>
      <c r="D20" s="32"/>
      <c r="E20" s="33"/>
    </row>
    <row r="21" spans="1:5" ht="66">
      <c r="A21" s="29" t="s">
        <v>32</v>
      </c>
      <c r="B21" s="35" t="s">
        <v>162</v>
      </c>
      <c r="C21" s="31" t="s">
        <v>33</v>
      </c>
      <c r="D21" s="32">
        <v>0</v>
      </c>
      <c r="E21" s="33">
        <v>0</v>
      </c>
    </row>
    <row r="22" spans="1:5" ht="66">
      <c r="A22" s="29" t="s">
        <v>34</v>
      </c>
      <c r="B22" s="37" t="s">
        <v>35</v>
      </c>
      <c r="C22" s="31" t="s">
        <v>36</v>
      </c>
      <c r="D22" s="32"/>
      <c r="E22" s="33"/>
    </row>
    <row r="23" spans="1:5" ht="33">
      <c r="A23" s="29" t="s">
        <v>37</v>
      </c>
      <c r="B23" s="38" t="s">
        <v>38</v>
      </c>
      <c r="C23" s="31" t="s">
        <v>39</v>
      </c>
      <c r="D23" s="39">
        <f>D15+D16+D17+D18+D19+D21</f>
        <v>3976181</v>
      </c>
      <c r="E23" s="33">
        <f>E15+E16+E17+E18+E19+E21</f>
        <v>3769370</v>
      </c>
    </row>
    <row r="24" spans="1:5" ht="30">
      <c r="A24" s="29" t="s">
        <v>40</v>
      </c>
      <c r="B24" s="38" t="s">
        <v>41</v>
      </c>
      <c r="C24" s="31" t="s">
        <v>42</v>
      </c>
      <c r="D24" s="40" t="s">
        <v>43</v>
      </c>
      <c r="E24" s="41" t="s">
        <v>43</v>
      </c>
    </row>
    <row r="25" spans="1:5" ht="86.25">
      <c r="A25" s="29" t="s">
        <v>44</v>
      </c>
      <c r="B25" s="34" t="s">
        <v>163</v>
      </c>
      <c r="C25" s="31" t="s">
        <v>45</v>
      </c>
      <c r="D25" s="32">
        <v>579128</v>
      </c>
      <c r="E25" s="33">
        <v>582787</v>
      </c>
    </row>
    <row r="26" spans="1:5" ht="33">
      <c r="A26" s="42" t="s">
        <v>46</v>
      </c>
      <c r="B26" s="38" t="s">
        <v>47</v>
      </c>
      <c r="C26" s="43">
        <v>20</v>
      </c>
      <c r="D26" s="40" t="s">
        <v>43</v>
      </c>
      <c r="E26" s="41" t="s">
        <v>43</v>
      </c>
    </row>
    <row r="27" spans="1:5" ht="99">
      <c r="A27" s="42" t="s">
        <v>48</v>
      </c>
      <c r="B27" s="35" t="s">
        <v>164</v>
      </c>
      <c r="C27" s="43">
        <v>21</v>
      </c>
      <c r="D27" s="32"/>
      <c r="E27" s="33"/>
    </row>
    <row r="28" spans="1:5" ht="33">
      <c r="A28" s="42" t="s">
        <v>49</v>
      </c>
      <c r="B28" s="38" t="s">
        <v>165</v>
      </c>
      <c r="C28" s="31" t="s">
        <v>50</v>
      </c>
      <c r="D28" s="32"/>
      <c r="E28" s="33"/>
    </row>
    <row r="29" spans="1:5" ht="66">
      <c r="A29" s="42" t="s">
        <v>51</v>
      </c>
      <c r="B29" s="35" t="s">
        <v>166</v>
      </c>
      <c r="C29" s="43">
        <v>22</v>
      </c>
      <c r="D29" s="32"/>
      <c r="E29" s="33"/>
    </row>
    <row r="30" spans="1:5" ht="33">
      <c r="A30" s="42" t="s">
        <v>52</v>
      </c>
      <c r="B30" s="37" t="s">
        <v>53</v>
      </c>
      <c r="C30" s="31" t="s">
        <v>54</v>
      </c>
      <c r="D30" s="32"/>
      <c r="E30" s="33"/>
    </row>
    <row r="31" spans="1:5" ht="87">
      <c r="A31" s="42" t="s">
        <v>55</v>
      </c>
      <c r="B31" s="34" t="s">
        <v>167</v>
      </c>
      <c r="C31" s="43">
        <v>23</v>
      </c>
      <c r="D31" s="32">
        <v>2359</v>
      </c>
      <c r="E31" s="33">
        <v>6603</v>
      </c>
    </row>
    <row r="32" spans="1:5" ht="45">
      <c r="A32" s="42" t="s">
        <v>56</v>
      </c>
      <c r="B32" s="44" t="s">
        <v>57</v>
      </c>
      <c r="C32" s="43">
        <v>24</v>
      </c>
      <c r="D32" s="32"/>
      <c r="E32" s="33"/>
    </row>
    <row r="33" spans="1:5" ht="99">
      <c r="A33" s="42" t="s">
        <v>58</v>
      </c>
      <c r="B33" s="37" t="s">
        <v>168</v>
      </c>
      <c r="C33" s="43">
        <v>25</v>
      </c>
      <c r="D33" s="32"/>
      <c r="E33" s="33"/>
    </row>
    <row r="34" spans="1:5" ht="66">
      <c r="A34" s="42" t="s">
        <v>59</v>
      </c>
      <c r="B34" s="37" t="s">
        <v>60</v>
      </c>
      <c r="C34" s="43">
        <v>26</v>
      </c>
      <c r="D34" s="32"/>
      <c r="E34" s="33"/>
    </row>
    <row r="35" spans="1:5" ht="82.5">
      <c r="A35" s="42" t="s">
        <v>61</v>
      </c>
      <c r="B35" s="35" t="s">
        <v>169</v>
      </c>
      <c r="C35" s="43">
        <v>27</v>
      </c>
      <c r="D35" s="32"/>
      <c r="E35" s="33"/>
    </row>
    <row r="36" spans="1:5" ht="30">
      <c r="A36" s="42" t="s">
        <v>62</v>
      </c>
      <c r="B36" s="38" t="s">
        <v>63</v>
      </c>
      <c r="C36" s="43">
        <v>30</v>
      </c>
      <c r="D36" s="32">
        <f>D27+D31+D33+D35</f>
        <v>2359</v>
      </c>
      <c r="E36" s="33">
        <f>E27+E31+E33+E35</f>
        <v>6603</v>
      </c>
    </row>
    <row r="37" spans="1:5" ht="30">
      <c r="A37" s="42" t="s">
        <v>64</v>
      </c>
      <c r="B37" s="37" t="s">
        <v>170</v>
      </c>
      <c r="C37" s="43">
        <v>31</v>
      </c>
      <c r="D37" s="32"/>
      <c r="E37" s="33"/>
    </row>
    <row r="38" spans="1:5" ht="30">
      <c r="A38" s="42" t="s">
        <v>65</v>
      </c>
      <c r="B38" s="38" t="s">
        <v>66</v>
      </c>
      <c r="C38" s="43">
        <v>32</v>
      </c>
      <c r="D38" s="40" t="s">
        <v>43</v>
      </c>
      <c r="E38" s="41" t="s">
        <v>43</v>
      </c>
    </row>
    <row r="39" spans="1:5" ht="99">
      <c r="A39" s="42" t="s">
        <v>67</v>
      </c>
      <c r="B39" s="45" t="s">
        <v>171</v>
      </c>
      <c r="C39" s="43">
        <v>33</v>
      </c>
      <c r="D39" s="32">
        <v>0</v>
      </c>
      <c r="E39" s="33">
        <v>0</v>
      </c>
    </row>
    <row r="40" spans="1:5" ht="66">
      <c r="A40" s="42" t="s">
        <v>68</v>
      </c>
      <c r="B40" s="46" t="s">
        <v>172</v>
      </c>
      <c r="C40" s="31" t="s">
        <v>69</v>
      </c>
      <c r="D40" s="32">
        <v>16800</v>
      </c>
      <c r="E40" s="33">
        <v>11750</v>
      </c>
    </row>
    <row r="41" spans="1:5" ht="30">
      <c r="A41" s="42" t="s">
        <v>70</v>
      </c>
      <c r="B41" s="37" t="s">
        <v>71</v>
      </c>
      <c r="C41" s="43">
        <v>34</v>
      </c>
      <c r="D41" s="40" t="s">
        <v>43</v>
      </c>
      <c r="E41" s="41" t="s">
        <v>43</v>
      </c>
    </row>
    <row r="42" spans="1:5" ht="99">
      <c r="A42" s="42" t="s">
        <v>72</v>
      </c>
      <c r="B42" s="35" t="s">
        <v>173</v>
      </c>
      <c r="C42" s="43">
        <v>35</v>
      </c>
      <c r="D42" s="32">
        <v>0</v>
      </c>
      <c r="E42" s="47">
        <v>3710</v>
      </c>
    </row>
    <row r="43" spans="1:5" ht="33">
      <c r="A43" s="42" t="s">
        <v>73</v>
      </c>
      <c r="B43" s="37" t="s">
        <v>74</v>
      </c>
      <c r="C43" s="43" t="s">
        <v>75</v>
      </c>
      <c r="D43" s="32"/>
      <c r="E43" s="33"/>
    </row>
    <row r="44" spans="1:5" ht="30">
      <c r="A44" s="42" t="s">
        <v>76</v>
      </c>
      <c r="B44" s="37" t="s">
        <v>71</v>
      </c>
      <c r="C44" s="43">
        <v>36</v>
      </c>
      <c r="D44" s="32" t="s">
        <v>77</v>
      </c>
      <c r="E44" s="33" t="s">
        <v>78</v>
      </c>
    </row>
    <row r="45" spans="1:5" ht="30">
      <c r="A45" s="42" t="s">
        <v>79</v>
      </c>
      <c r="B45" s="38" t="s">
        <v>80</v>
      </c>
      <c r="C45" s="43">
        <v>40</v>
      </c>
      <c r="D45" s="32">
        <f>D39+D40+D42+D43</f>
        <v>16800</v>
      </c>
      <c r="E45" s="33">
        <f>E39+E40+E42+E43</f>
        <v>15460</v>
      </c>
    </row>
    <row r="46" spans="1:5" ht="82.5">
      <c r="A46" s="42" t="s">
        <v>81</v>
      </c>
      <c r="B46" s="35" t="s">
        <v>174</v>
      </c>
      <c r="C46" s="43">
        <v>41</v>
      </c>
      <c r="D46" s="32"/>
      <c r="E46" s="33"/>
    </row>
    <row r="47" spans="1:5" ht="33">
      <c r="A47" s="42" t="s">
        <v>82</v>
      </c>
      <c r="B47" s="37" t="s">
        <v>83</v>
      </c>
      <c r="C47" s="43" t="s">
        <v>84</v>
      </c>
      <c r="D47" s="32"/>
      <c r="E47" s="33"/>
    </row>
    <row r="48" spans="1:5" ht="30">
      <c r="A48" s="42" t="s">
        <v>85</v>
      </c>
      <c r="B48" s="35" t="s">
        <v>175</v>
      </c>
      <c r="C48" s="43">
        <v>42</v>
      </c>
      <c r="D48" s="32"/>
      <c r="E48" s="33"/>
    </row>
    <row r="49" spans="1:5" ht="33">
      <c r="A49" s="42" t="s">
        <v>86</v>
      </c>
      <c r="B49" s="38" t="s">
        <v>87</v>
      </c>
      <c r="C49" s="43">
        <v>45</v>
      </c>
      <c r="D49" s="32">
        <f>D25+D36+D37+D45+D46+D47+D48</f>
        <v>598287</v>
      </c>
      <c r="E49" s="33">
        <f>E25+E36+E37+E45+E46+E47+E48</f>
        <v>604850</v>
      </c>
    </row>
    <row r="50" spans="1:5" ht="30">
      <c r="A50" s="42" t="s">
        <v>88</v>
      </c>
      <c r="B50" s="38" t="s">
        <v>89</v>
      </c>
      <c r="C50" s="43">
        <v>46</v>
      </c>
      <c r="D50" s="32">
        <f>D23+D49</f>
        <v>4574468</v>
      </c>
      <c r="E50" s="33">
        <f>E23+E49</f>
        <v>4374220</v>
      </c>
    </row>
    <row r="51" spans="1:5" ht="30">
      <c r="A51" s="42" t="s">
        <v>90</v>
      </c>
      <c r="B51" s="38" t="s">
        <v>91</v>
      </c>
      <c r="C51" s="43">
        <v>50</v>
      </c>
      <c r="D51" s="40" t="s">
        <v>43</v>
      </c>
      <c r="E51" s="41" t="s">
        <v>43</v>
      </c>
    </row>
    <row r="52" spans="1:5" ht="33">
      <c r="A52" s="42" t="s">
        <v>92</v>
      </c>
      <c r="B52" s="38" t="s">
        <v>93</v>
      </c>
      <c r="C52" s="43">
        <v>51</v>
      </c>
      <c r="D52" s="40" t="s">
        <v>43</v>
      </c>
      <c r="E52" s="41" t="s">
        <v>43</v>
      </c>
    </row>
    <row r="53" spans="1:5" ht="82.5">
      <c r="A53" s="42" t="s">
        <v>94</v>
      </c>
      <c r="B53" s="35" t="s">
        <v>176</v>
      </c>
      <c r="C53" s="43">
        <v>52</v>
      </c>
      <c r="D53" s="32">
        <v>1030</v>
      </c>
      <c r="E53" s="33">
        <v>1335</v>
      </c>
    </row>
    <row r="54" spans="1:5" ht="49.5">
      <c r="A54" s="42" t="s">
        <v>95</v>
      </c>
      <c r="B54" s="37" t="s">
        <v>96</v>
      </c>
      <c r="C54" s="43">
        <v>53</v>
      </c>
      <c r="D54" s="32"/>
      <c r="E54" s="33"/>
    </row>
    <row r="55" spans="1:5" ht="82.5">
      <c r="A55" s="42" t="s">
        <v>97</v>
      </c>
      <c r="B55" s="35" t="s">
        <v>177</v>
      </c>
      <c r="C55" s="43">
        <v>54</v>
      </c>
      <c r="D55" s="32"/>
      <c r="E55" s="33"/>
    </row>
    <row r="56" spans="1:5" ht="49.5">
      <c r="A56" s="42" t="s">
        <v>98</v>
      </c>
      <c r="B56" s="35" t="s">
        <v>178</v>
      </c>
      <c r="C56" s="43">
        <v>55</v>
      </c>
      <c r="D56" s="32">
        <v>729554</v>
      </c>
      <c r="E56" s="33">
        <v>782701</v>
      </c>
    </row>
    <row r="57" spans="1:5" ht="30">
      <c r="A57" s="42" t="s">
        <v>99</v>
      </c>
      <c r="B57" s="38" t="s">
        <v>100</v>
      </c>
      <c r="C57" s="43">
        <v>58</v>
      </c>
      <c r="D57" s="32">
        <f>D53+D55+D56</f>
        <v>730584</v>
      </c>
      <c r="E57" s="33">
        <f>E53+E55+E56</f>
        <v>784036</v>
      </c>
    </row>
    <row r="58" spans="1:5" ht="33">
      <c r="A58" s="42" t="s">
        <v>101</v>
      </c>
      <c r="B58" s="38" t="s">
        <v>179</v>
      </c>
      <c r="C58" s="43">
        <v>59</v>
      </c>
      <c r="D58" s="40" t="s">
        <v>43</v>
      </c>
      <c r="E58" s="41" t="s">
        <v>43</v>
      </c>
    </row>
    <row r="59" spans="1:5" ht="82.5">
      <c r="A59" s="42" t="s">
        <v>102</v>
      </c>
      <c r="B59" s="35" t="s">
        <v>180</v>
      </c>
      <c r="C59" s="43">
        <v>60</v>
      </c>
      <c r="D59" s="32">
        <v>4036395</v>
      </c>
      <c r="E59" s="33">
        <v>3861209</v>
      </c>
    </row>
    <row r="60" spans="1:6" ht="33">
      <c r="A60" s="42" t="s">
        <v>103</v>
      </c>
      <c r="B60" s="38" t="s">
        <v>104</v>
      </c>
      <c r="C60" s="43" t="s">
        <v>105</v>
      </c>
      <c r="D60" s="32">
        <v>4028163</v>
      </c>
      <c r="E60" s="33">
        <v>3853100</v>
      </c>
      <c r="F60" s="48"/>
    </row>
    <row r="61" spans="1:5" ht="49.5">
      <c r="A61" s="42" t="s">
        <v>106</v>
      </c>
      <c r="B61" s="37" t="s">
        <v>107</v>
      </c>
      <c r="C61" s="43">
        <v>61</v>
      </c>
      <c r="D61" s="32">
        <v>8232</v>
      </c>
      <c r="E61" s="33">
        <v>8109</v>
      </c>
    </row>
    <row r="62" spans="1:5" ht="30">
      <c r="A62" s="42" t="s">
        <v>108</v>
      </c>
      <c r="B62" s="37" t="s">
        <v>109</v>
      </c>
      <c r="C62" s="43" t="s">
        <v>110</v>
      </c>
      <c r="D62" s="32"/>
      <c r="E62" s="33"/>
    </row>
    <row r="63" spans="1:8" ht="99">
      <c r="A63" s="42" t="s">
        <v>111</v>
      </c>
      <c r="B63" s="35" t="s">
        <v>181</v>
      </c>
      <c r="C63" s="43">
        <v>62</v>
      </c>
      <c r="D63" s="32">
        <v>121190</v>
      </c>
      <c r="E63" s="33">
        <v>131558</v>
      </c>
      <c r="H63" s="48"/>
    </row>
    <row r="64" spans="1:5" ht="30">
      <c r="A64" s="42" t="s">
        <v>112</v>
      </c>
      <c r="B64" s="37" t="s">
        <v>113</v>
      </c>
      <c r="C64" s="43">
        <v>63</v>
      </c>
      <c r="D64" s="40" t="s">
        <v>43</v>
      </c>
      <c r="E64" s="41" t="s">
        <v>43</v>
      </c>
    </row>
    <row r="65" spans="1:5" ht="66">
      <c r="A65" s="42" t="s">
        <v>114</v>
      </c>
      <c r="B65" s="37" t="s">
        <v>115</v>
      </c>
      <c r="C65" s="43" t="s">
        <v>116</v>
      </c>
      <c r="D65" s="32">
        <v>89095</v>
      </c>
      <c r="E65" s="33">
        <v>94713</v>
      </c>
    </row>
    <row r="66" spans="1:5" ht="33">
      <c r="A66" s="42" t="s">
        <v>117</v>
      </c>
      <c r="B66" s="37" t="s">
        <v>118</v>
      </c>
      <c r="C66" s="43">
        <v>64</v>
      </c>
      <c r="D66" s="32"/>
      <c r="E66" s="33"/>
    </row>
    <row r="67" spans="1:5" ht="99">
      <c r="A67" s="42" t="s">
        <v>119</v>
      </c>
      <c r="B67" s="35" t="s">
        <v>182</v>
      </c>
      <c r="C67" s="43">
        <v>65</v>
      </c>
      <c r="D67" s="32"/>
      <c r="E67" s="33"/>
    </row>
    <row r="68" spans="1:5" ht="49.5">
      <c r="A68" s="42" t="s">
        <v>120</v>
      </c>
      <c r="B68" s="37" t="s">
        <v>121</v>
      </c>
      <c r="C68" s="43">
        <v>66</v>
      </c>
      <c r="D68" s="32"/>
      <c r="E68" s="33"/>
    </row>
    <row r="69" spans="1:5" ht="99">
      <c r="A69" s="42" t="s">
        <v>122</v>
      </c>
      <c r="B69" s="35" t="s">
        <v>183</v>
      </c>
      <c r="C69" s="43">
        <v>70</v>
      </c>
      <c r="D69" s="32"/>
      <c r="E69" s="33"/>
    </row>
    <row r="70" spans="1:5" ht="99">
      <c r="A70" s="42" t="s">
        <v>123</v>
      </c>
      <c r="B70" s="35" t="s">
        <v>184</v>
      </c>
      <c r="C70" s="43">
        <v>71</v>
      </c>
      <c r="D70" s="32"/>
      <c r="E70" s="33"/>
    </row>
    <row r="71" spans="1:5" ht="33">
      <c r="A71" s="42" t="s">
        <v>124</v>
      </c>
      <c r="B71" s="35" t="s">
        <v>185</v>
      </c>
      <c r="C71" s="43">
        <v>72</v>
      </c>
      <c r="D71" s="32">
        <v>162653</v>
      </c>
      <c r="E71" s="33">
        <v>181783</v>
      </c>
    </row>
    <row r="72" spans="1:5" ht="82.5">
      <c r="A72" s="42" t="s">
        <v>125</v>
      </c>
      <c r="B72" s="35" t="s">
        <v>186</v>
      </c>
      <c r="C72" s="43">
        <v>73</v>
      </c>
      <c r="D72" s="32"/>
      <c r="E72" s="33"/>
    </row>
    <row r="73" spans="1:5" s="49" customFormat="1" ht="30">
      <c r="A73" s="42" t="s">
        <v>126</v>
      </c>
      <c r="B73" s="38" t="s">
        <v>127</v>
      </c>
      <c r="C73" s="43" t="s">
        <v>128</v>
      </c>
      <c r="D73" s="40" t="s">
        <v>43</v>
      </c>
      <c r="E73" s="41" t="s">
        <v>43</v>
      </c>
    </row>
    <row r="74" spans="1:5" ht="30">
      <c r="A74" s="42" t="s">
        <v>129</v>
      </c>
      <c r="B74" s="38" t="s">
        <v>130</v>
      </c>
      <c r="C74" s="43">
        <v>74</v>
      </c>
      <c r="D74" s="32"/>
      <c r="E74" s="33"/>
    </row>
    <row r="75" spans="1:5" ht="33">
      <c r="A75" s="42" t="s">
        <v>131</v>
      </c>
      <c r="B75" s="36" t="s">
        <v>187</v>
      </c>
      <c r="C75" s="43">
        <v>75</v>
      </c>
      <c r="D75" s="32">
        <v>0</v>
      </c>
      <c r="E75" s="33">
        <v>0</v>
      </c>
    </row>
    <row r="76" spans="1:5" ht="33">
      <c r="A76" s="42" t="s">
        <v>132</v>
      </c>
      <c r="B76" s="38" t="s">
        <v>133</v>
      </c>
      <c r="C76" s="43">
        <v>78</v>
      </c>
      <c r="D76" s="32">
        <f>D59+D63+D67+D69+D70+D71+D72+D74+D75</f>
        <v>4320238</v>
      </c>
      <c r="E76" s="33">
        <f>E59+E63+E67+E69+E70+E71+E72+E74+E75</f>
        <v>4174550</v>
      </c>
    </row>
    <row r="77" spans="1:5" ht="30">
      <c r="A77" s="42" t="s">
        <v>134</v>
      </c>
      <c r="B77" s="38" t="s">
        <v>135</v>
      </c>
      <c r="C77" s="43">
        <v>79</v>
      </c>
      <c r="D77" s="32">
        <f>D57+D76</f>
        <v>5050822</v>
      </c>
      <c r="E77" s="33">
        <f>E57+E76</f>
        <v>4958586</v>
      </c>
    </row>
    <row r="78" spans="1:5" ht="49.5">
      <c r="A78" s="42" t="s">
        <v>136</v>
      </c>
      <c r="B78" s="38" t="s">
        <v>137</v>
      </c>
      <c r="C78" s="43">
        <v>80</v>
      </c>
      <c r="D78" s="50">
        <f>D50-D77</f>
        <v>-476354</v>
      </c>
      <c r="E78" s="51">
        <f>E50-E77</f>
        <v>-584366</v>
      </c>
    </row>
    <row r="79" spans="1:5" ht="30">
      <c r="A79" s="42" t="s">
        <v>138</v>
      </c>
      <c r="B79" s="38" t="s">
        <v>139</v>
      </c>
      <c r="C79" s="43">
        <v>83</v>
      </c>
      <c r="D79" s="40" t="s">
        <v>43</v>
      </c>
      <c r="E79" s="41" t="s">
        <v>43</v>
      </c>
    </row>
    <row r="80" spans="1:5" ht="99">
      <c r="A80" s="42" t="s">
        <v>140</v>
      </c>
      <c r="B80" s="35" t="s">
        <v>188</v>
      </c>
      <c r="C80" s="43">
        <v>84</v>
      </c>
      <c r="D80" s="32">
        <v>487315</v>
      </c>
      <c r="E80" s="33">
        <v>487315</v>
      </c>
    </row>
    <row r="81" spans="1:5" ht="33">
      <c r="A81" s="42" t="s">
        <v>141</v>
      </c>
      <c r="B81" s="35" t="s">
        <v>189</v>
      </c>
      <c r="C81" s="43">
        <v>85</v>
      </c>
      <c r="D81" s="32">
        <v>3156899</v>
      </c>
      <c r="E81" s="33">
        <v>3064493</v>
      </c>
    </row>
    <row r="82" spans="1:5" ht="33">
      <c r="A82" s="42" t="s">
        <v>142</v>
      </c>
      <c r="B82" s="35" t="s">
        <v>190</v>
      </c>
      <c r="C82" s="43">
        <v>86</v>
      </c>
      <c r="D82" s="32"/>
      <c r="E82" s="33"/>
    </row>
    <row r="83" spans="1:5" ht="33">
      <c r="A83" s="42" t="s">
        <v>143</v>
      </c>
      <c r="B83" s="35" t="s">
        <v>191</v>
      </c>
      <c r="C83" s="43">
        <v>87</v>
      </c>
      <c r="D83" s="32"/>
      <c r="E83" s="33"/>
    </row>
    <row r="84" spans="1:5" ht="33.75" thickBot="1">
      <c r="A84" s="52" t="s">
        <v>144</v>
      </c>
      <c r="B84" s="53" t="s">
        <v>192</v>
      </c>
      <c r="C84" s="54">
        <v>88</v>
      </c>
      <c r="D84" s="55">
        <v>4120568</v>
      </c>
      <c r="E84" s="56">
        <v>4136174</v>
      </c>
    </row>
    <row r="85" spans="1:6" ht="33.75" thickBot="1">
      <c r="A85" s="57" t="s">
        <v>145</v>
      </c>
      <c r="B85" s="58" t="s">
        <v>146</v>
      </c>
      <c r="C85" s="59">
        <v>90</v>
      </c>
      <c r="D85" s="60">
        <f>D80+D81+-D82+D83-D84</f>
        <v>-476354</v>
      </c>
      <c r="E85" s="61">
        <f>E80+E81+-E82+E83-E84</f>
        <v>-584366</v>
      </c>
      <c r="F85" s="48"/>
    </row>
    <row r="86" spans="1:5" ht="16.5">
      <c r="A86" s="62"/>
      <c r="B86" s="63"/>
      <c r="C86" s="64"/>
      <c r="D86" s="65"/>
      <c r="E86" s="65"/>
    </row>
    <row r="87" spans="1:5" ht="15.75" customHeight="1">
      <c r="A87" s="62"/>
      <c r="B87" s="66" t="s">
        <v>147</v>
      </c>
      <c r="C87" s="67"/>
      <c r="D87" s="65"/>
      <c r="E87" s="65"/>
    </row>
    <row r="88" spans="1:5" ht="16.5" customHeight="1">
      <c r="A88" s="68"/>
      <c r="B88" s="69" t="s">
        <v>148</v>
      </c>
      <c r="C88" s="70"/>
      <c r="D88" s="71"/>
      <c r="E88" s="71"/>
    </row>
    <row r="89" spans="1:5" ht="21.75" customHeight="1">
      <c r="A89" s="68"/>
      <c r="B89" s="72"/>
      <c r="C89" s="73"/>
      <c r="D89" s="71"/>
      <c r="E89" s="71"/>
    </row>
    <row r="90" spans="1:5" ht="19.5" customHeight="1">
      <c r="A90" s="68"/>
      <c r="B90" s="74" t="s">
        <v>149</v>
      </c>
      <c r="C90" s="75" t="s">
        <v>150</v>
      </c>
      <c r="D90" s="76"/>
      <c r="E90" s="77"/>
    </row>
    <row r="91" spans="1:5" ht="14.25" customHeight="1">
      <c r="A91" s="68"/>
      <c r="B91" s="78" t="s">
        <v>151</v>
      </c>
      <c r="C91" s="79" t="s">
        <v>152</v>
      </c>
      <c r="D91" s="79"/>
      <c r="E91" s="79"/>
    </row>
    <row r="92" ht="12.75">
      <c r="B92" s="80" t="s">
        <v>153</v>
      </c>
    </row>
  </sheetData>
  <sheetProtection selectLockedCells="1" selectUnlockedCells="1"/>
  <mergeCells count="4">
    <mergeCell ref="B3:C3"/>
    <mergeCell ref="A7:E7"/>
    <mergeCell ref="A8:E8"/>
    <mergeCell ref="C91:E91"/>
  </mergeCells>
  <printOptions/>
  <pageMargins left="0.47" right="0.2362204724409449" top="0.6692913385826772" bottom="0.84" header="0.2755905511811024" footer="0.7086614173228347"/>
  <pageSetup horizontalDpi="600" verticalDpi="600" orientation="portrait" paperSize="9" r:id="rId4"/>
  <rowBreaks count="5" manualBreakCount="5">
    <brk id="22" max="4" man="1"/>
    <brk id="32" max="4" man="1"/>
    <brk id="41" max="4" man="1"/>
    <brk id="56" max="4" man="1"/>
    <brk id="68" max="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Petrescu</dc:creator>
  <cp:keywords/>
  <dc:description/>
  <cp:lastModifiedBy>Stefan Petrescu</cp:lastModifiedBy>
  <dcterms:created xsi:type="dcterms:W3CDTF">2020-05-05T07:28:01Z</dcterms:created>
  <dcterms:modified xsi:type="dcterms:W3CDTF">2020-05-05T07:29:10Z</dcterms:modified>
  <cp:category/>
  <cp:version/>
  <cp:contentType/>
  <cp:contentStatus/>
</cp:coreProperties>
</file>