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<sst xmlns="http://schemas.openxmlformats.org/spreadsheetml/2006/main" count="216" uniqueCount="193">
  <si>
    <t>Cod rând</t>
  </si>
  <si>
    <t>A</t>
  </si>
  <si>
    <t>B</t>
  </si>
  <si>
    <t>x</t>
  </si>
  <si>
    <t>Daniela Tașcău</t>
  </si>
  <si>
    <t xml:space="preserve"> INSPECTORATUL TERITORIAL DE MUNCĂ CARAS SEVERIN                                                                Anexa 1    </t>
  </si>
  <si>
    <t xml:space="preserve"> AVIZAT:</t>
  </si>
  <si>
    <t>PREFECTUL JUDETULUI CARAS-SEVERIN</t>
  </si>
  <si>
    <t>Matei LUPU</t>
  </si>
  <si>
    <t xml:space="preserve"> BILANŢ  </t>
  </si>
  <si>
    <t xml:space="preserve"> la data de  30.09.2019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</si>
  <si>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</si>
  <si>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</si>
  <si>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</si>
  <si>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</si>
  <si>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Sold la începutul anului</t>
  </si>
  <si>
    <t>Sold la sfârşitul perioadei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</si>
  <si>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</si>
  <si>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</si>
  <si>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</si>
  <si>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</si>
  <si>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</si>
  <si>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</si>
  <si>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</si>
  <si>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</si>
  <si>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</si>
  <si>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>Active fixe necorporale</t>
    </r>
    <r>
      <rPr>
        <sz val="10"/>
        <color indexed="8"/>
        <rFont val="Arial"/>
        <family val="2"/>
      </rPr>
      <t>(ct. 2030000+2050000+2060000+2080100+2080200+ 2330000-2800300-2800500-2800800-2800801-2800809-2900400-2900500-2900800-2900801-2900809-2930100*)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</si>
  <si>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</si>
  <si>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</si>
  <si>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9"/>
        <color indexed="8"/>
        <rFont val="Arial"/>
        <family val="2"/>
      </rPr>
      <t>(ct.2130100+</t>
    </r>
    <r>
      <rPr>
        <b/>
        <sz val="9"/>
        <color indexed="8"/>
        <rFont val="Arial"/>
        <family val="2"/>
      </rPr>
      <t>2130200</t>
    </r>
    <r>
      <rPr>
        <sz val="9"/>
        <color indexed="8"/>
        <rFont val="Arial"/>
        <family val="2"/>
      </rPr>
      <t>+2130300+2130400+</t>
    </r>
    <r>
      <rPr>
        <b/>
        <sz val="9"/>
        <color indexed="8"/>
        <rFont val="Arial"/>
        <family val="2"/>
      </rPr>
      <t>2140000</t>
    </r>
    <r>
      <rPr>
        <sz val="9"/>
        <color indexed="8"/>
        <rFont val="Arial"/>
        <family val="2"/>
      </rPr>
      <t>+ 2310000-2810301-2810302-2810303-2810304-2810400-2910301-2910302-2910303-2910304-2910400-2930200*)</t>
    </r>
  </si>
  <si>
    <t>04</t>
  </si>
  <si>
    <t>5.</t>
  </si>
  <si>
    <r>
      <t xml:space="preserve">Terenuri şi clădiri </t>
    </r>
    <r>
      <rPr>
        <sz val="9"/>
        <color indexed="8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</si>
  <si>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t>05</t>
  </si>
  <si>
    <t>6.</t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</si>
  <si>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</si>
  <si>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t>06</t>
  </si>
  <si>
    <t>7.</t>
  </si>
  <si>
    <r>
      <t xml:space="preserve">Active financiare necurente (investiţii pe termen lung) peste un an  </t>
    </r>
    <r>
      <rPr>
        <sz val="10"/>
        <rFont val="Trebuchet MS"/>
        <family val="2"/>
      </rPr>
      <t>(ct.2600100+2600200+2600300+2650000+2670201+ 2670202+ 2670203+2670204+2670205+2670208-2960101-2960102-2960103-2960200),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</si>
  <si>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</si>
  <si>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</si>
  <si>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</si>
  <si>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</si>
  <si>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</si>
  <si>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</si>
  <si>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</si>
  <si>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</si>
  <si>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</si>
  <si>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</si>
  <si>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</si>
  <si>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</si>
  <si>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</si>
  <si>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</si>
  <si>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</si>
  <si>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</si>
  <si>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13.</t>
  </si>
  <si>
    <r>
      <t xml:space="preserve">Stocuri    </t>
    </r>
    <r>
      <rPr>
        <sz val="9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</si>
  <si>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</si>
  <si>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</si>
  <si>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</si>
  <si>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</si>
  <si>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</si>
  <si>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</si>
  <si>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</si>
  <si>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</si>
  <si>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</si>
  <si>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</si>
  <si>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</si>
  <si>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</si>
  <si>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</si>
  <si>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</si>
  <si>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4310100**+4310200**+4310300**+4310400**+4310500**+ 4310600**+4310700**+4370100**+4370200**+4370300**+ 4420400+4420802+4440000**+</t>
    </r>
    <r>
      <rPr>
        <b/>
        <sz val="10"/>
        <rFont val="Trebuchet MS"/>
        <family val="2"/>
      </rPr>
      <t>4460100**+4460200**</t>
    </r>
    <r>
      <rPr>
        <sz val="10"/>
        <rFont val="Trebuchet MS"/>
        <family val="2"/>
      </rPr>
      <t>+ 4480200+</t>
    </r>
    <r>
      <rPr>
        <b/>
        <sz val="10"/>
        <rFont val="Trebuchet MS"/>
        <family val="2"/>
      </rPr>
      <t>4610102+4610104</t>
    </r>
    <r>
      <rPr>
        <sz val="10"/>
        <rFont val="Trebuchet MS"/>
        <family val="2"/>
      </rPr>
      <t>+4630000+4640000+4650100+ 4650200+4660401+4660402+4660500+4660900+4810101**+4810102**+4810103**+4810900**- 4970000),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</si>
  <si>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</si>
  <si>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</si>
  <si>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</si>
  <si>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</si>
  <si>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</si>
  <si>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</si>
  <si>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</si>
  <si>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</si>
  <si>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</si>
  <si>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</si>
  <si>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</si>
  <si>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</si>
  <si>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</si>
  <si>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</si>
  <si>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</si>
  <si>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0"/>
        <rFont val="Trebuchet MS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</t>
    </r>
    <r>
      <rPr>
        <b/>
        <sz val="10"/>
        <rFont val="Trebuchet MS"/>
        <family val="2"/>
      </rPr>
      <t>529010</t>
    </r>
    <r>
      <rPr>
        <sz val="10"/>
        <rFont val="Trebuchet MS"/>
        <family val="2"/>
      </rPr>
      <t>1+5290201+5290301+5290400+ 5290901+</t>
    </r>
    <r>
      <rPr>
        <b/>
        <sz val="10"/>
        <rFont val="Trebuchet MS"/>
        <family val="2"/>
      </rPr>
      <t>5310101</t>
    </r>
    <r>
      <rPr>
        <sz val="10"/>
        <rFont val="Trebuchet MS"/>
        <family val="2"/>
      </rPr>
      <t>+5410101+5500101+5520000+5550101+ 5550400+5570101+5580101+5580201+5590101+5600101+ 5600300+5600401+5610101+5610300+5620101+5620300+ 5620401+5710100+5710300+5710400+5740101+5740102+ 5740301+ 5740302+5740400+5750100+5750300+5750400-</t>
    </r>
    <r>
      <rPr>
        <b/>
        <sz val="10"/>
        <rFont val="Trebuchet MS"/>
        <family val="2"/>
      </rPr>
      <t>7700000</t>
    </r>
    <r>
      <rPr>
        <sz val="10"/>
        <rFont val="Trebuchet MS"/>
        <family val="2"/>
      </rPr>
      <t xml:space="preserve">)  </t>
    </r>
  </si>
  <si>
    <t>28.</t>
  </si>
  <si>
    <r>
      <t>Dobândă de încasat, alte valori, avansuri de trezorerie               (ct. 5180701+5320100+5320200+5320300+</t>
    </r>
    <r>
      <rPr>
        <b/>
        <sz val="10"/>
        <rFont val="Trebuchet MS"/>
        <family val="2"/>
      </rPr>
      <t>5320400</t>
    </r>
    <r>
      <rPr>
        <sz val="10"/>
        <rFont val="Trebuchet MS"/>
        <family val="2"/>
      </rPr>
      <t>+ 5320500+ 5320600+5320800+</t>
    </r>
    <r>
      <rPr>
        <b/>
        <sz val="10"/>
        <rFont val="Trebuchet MS"/>
        <family val="2"/>
      </rPr>
      <t>5420100</t>
    </r>
    <r>
      <rPr>
        <sz val="10"/>
        <rFont val="Trebuchet MS"/>
        <family val="2"/>
      </rPr>
      <t xml:space="preserve">) </t>
    </r>
  </si>
  <si>
    <t>33.1</t>
  </si>
  <si>
    <t>29.</t>
  </si>
  <si>
    <r>
      <t xml:space="preserve"> </t>
    </r>
    <r>
      <rPr>
        <sz val="10"/>
        <rFont val="Trebuchet MS"/>
        <family val="2"/>
      </rPr>
      <t xml:space="preserve">depozite </t>
    </r>
  </si>
  <si>
    <t>30.</t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</si>
  <si>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</t>
    </r>
    <r>
      <rPr>
        <b/>
        <sz val="10"/>
        <color indexed="30"/>
        <rFont val="Trebuchet MS"/>
        <family val="2"/>
      </rPr>
      <t>5500102</t>
    </r>
    <r>
      <rPr>
        <sz val="10"/>
        <rFont val="Trebuchet MS"/>
        <family val="2"/>
      </rPr>
      <t xml:space="preserve">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</si>
  <si>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</si>
  <si>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</si>
  <si>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</si>
  <si>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</si>
  <si>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</si>
  <si>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</si>
  <si>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</si>
  <si>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</si>
  <si>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</si>
  <si>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(ct.5120600+5120601+5160602+5120700+5120901+5120902+5121000+5121100+ 5240100+5240200+5240300+5550101+ 5550102+5550103 -7700000)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</si>
  <si>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</si>
  <si>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</si>
  <si>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</si>
  <si>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</si>
  <si>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0"/>
        <rFont val="Trebuchet MS"/>
        <family val="2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</si>
  <si>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</si>
  <si>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</si>
  <si>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</si>
  <si>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</si>
  <si>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</si>
  <si>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</si>
  <si>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</si>
  <si>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</si>
  <si>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</si>
  <si>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</si>
  <si>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</si>
  <si>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</si>
  <si>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</si>
  <si>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</si>
  <si>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t>44.</t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</si>
  <si>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</t>
    </r>
    <r>
      <rPr>
        <b/>
        <sz val="10"/>
        <color indexed="30"/>
        <rFont val="Trebuchet MS"/>
        <family val="2"/>
      </rPr>
      <t>1510203</t>
    </r>
    <r>
      <rPr>
        <sz val="10"/>
        <rFont val="Trebuchet MS"/>
        <family val="2"/>
      </rPr>
      <t>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</si>
  <si>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</si>
  <si>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</si>
  <si>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</si>
  <si>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</si>
  <si>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t>47.</t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</si>
  <si>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(ct.2690100+</t>
    </r>
    <r>
      <rPr>
        <b/>
        <sz val="10"/>
        <color indexed="8"/>
        <rFont val="Trebuchet MS"/>
        <family val="2"/>
      </rPr>
      <t>4010100</t>
    </r>
    <r>
      <rPr>
        <sz val="10"/>
        <color indexed="8"/>
        <rFont val="Trebuchet MS"/>
        <family val="2"/>
      </rPr>
      <t>+4030100+4040100+4050100+ 4080000+4190000+4620101+</t>
    </r>
    <r>
      <rPr>
        <b/>
        <sz val="10"/>
        <color indexed="8"/>
        <rFont val="Trebuchet MS"/>
        <family val="2"/>
      </rPr>
      <t>4620109</t>
    </r>
    <r>
      <rPr>
        <sz val="10"/>
        <color indexed="8"/>
        <rFont val="Trebuchet MS"/>
        <family val="2"/>
      </rPr>
      <t>+4730109+4810101+ 4810102+4810103+4810900+ 4830000+4840000+</t>
    </r>
    <r>
      <rPr>
        <b/>
        <sz val="10"/>
        <color indexed="8"/>
        <rFont val="Trebuchet MS"/>
        <family val="2"/>
      </rPr>
      <t>4890201</t>
    </r>
    <r>
      <rPr>
        <sz val="10"/>
        <color indexed="8"/>
        <rFont val="Trebuchet MS"/>
        <family val="2"/>
      </rPr>
      <t>+ 5090000+5120800),  din care:</t>
    </r>
  </si>
  <si>
    <t>48.</t>
  </si>
  <si>
    <t>Decontări privind încheierea execuției bugetului de stat din anul curent (ct. 4890201)</t>
  </si>
  <si>
    <t>60.1</t>
  </si>
  <si>
    <t>49.</t>
  </si>
  <si>
    <r>
      <t>Datorii comerciale şi avansuri                                                      (ct.</t>
    </r>
    <r>
      <rPr>
        <b/>
        <sz val="10"/>
        <rFont val="Trebuchet MS"/>
        <family val="2"/>
      </rPr>
      <t xml:space="preserve"> 4010100</t>
    </r>
    <r>
      <rPr>
        <sz val="10"/>
        <rFont val="Trebuchet MS"/>
        <family val="2"/>
      </rPr>
      <t>+4030100+4040100+4050100+ 4080000+ 4190000+ 4620101), din care:</t>
    </r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</si>
  <si>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</si>
  <si>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</si>
  <si>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</si>
  <si>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</si>
  <si>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4310100+4310200+4310300+4310400+4310500+</t>
    </r>
    <r>
      <rPr>
        <sz val="10"/>
        <rFont val="Trebuchet MS"/>
        <family val="2"/>
      </rPr>
      <t xml:space="preserve"> 431060+</t>
    </r>
    <r>
      <rPr>
        <b/>
        <sz val="10"/>
        <color indexed="30"/>
        <rFont val="Trebuchet MS"/>
        <family val="2"/>
      </rPr>
      <t>4310700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4370100+4370200</t>
    </r>
    <r>
      <rPr>
        <sz val="10"/>
        <rFont val="Trebuchet MS"/>
        <family val="2"/>
      </rPr>
      <t>+4370300+4400000+4410000+ 4420300+4420801+</t>
    </r>
    <r>
      <rPr>
        <b/>
        <sz val="10"/>
        <color indexed="30"/>
        <rFont val="Trebuchet MS"/>
        <family val="2"/>
      </rPr>
      <t>4440000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4460100</t>
    </r>
    <r>
      <rPr>
        <sz val="10"/>
        <color indexed="30"/>
        <rFont val="Trebuchet MS"/>
        <family val="2"/>
      </rPr>
      <t>+</t>
    </r>
    <r>
      <rPr>
        <b/>
        <sz val="10"/>
        <color indexed="30"/>
        <rFont val="Trebuchet MS"/>
        <family val="2"/>
      </rPr>
      <t>4460200</t>
    </r>
    <r>
      <rPr>
        <sz val="10"/>
        <rFont val="Trebuchet MS"/>
        <family val="2"/>
      </rPr>
      <t xml:space="preserve">+ </t>
    </r>
    <r>
      <rPr>
        <b/>
        <sz val="10"/>
        <color indexed="30"/>
        <rFont val="Trebuchet MS"/>
        <family val="2"/>
      </rPr>
      <t>4480100</t>
    </r>
    <r>
      <rPr>
        <sz val="10"/>
        <rFont val="Trebuchet MS"/>
        <family val="2"/>
      </rPr>
      <t>+4550501+ 4550502+4550503+</t>
    </r>
    <r>
      <rPr>
        <b/>
        <sz val="10"/>
        <rFont val="Trebuchet MS"/>
        <family val="2"/>
      </rPr>
      <t>4620109</t>
    </r>
    <r>
      <rPr>
        <sz val="10"/>
        <rFont val="Trebuchet MS"/>
        <family val="2"/>
      </rPr>
      <t>+4670100+ 4670200+4670300+ 4670400+4670500+4670900+ 4730109+4810900),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</si>
  <si>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</si>
  <si>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</si>
  <si>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</si>
  <si>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4310100+4310200+4310300+4310400+4310500+4310600+ 4310700+4370100+4370200+4370300)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</si>
  <si>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</si>
  <si>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</si>
  <si>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</si>
  <si>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</si>
  <si>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</si>
  <si>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</si>
  <si>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</si>
  <si>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</si>
  <si>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</si>
  <si>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</si>
  <si>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</t>
    </r>
    <r>
      <rPr>
        <sz val="10"/>
        <rFont val="Trebuchet MS"/>
        <family val="2"/>
      </rPr>
      <t>(ct.1610100+1620100+1630100+1640100+1650100+ 1660101+1660102+1660103+1660104+1670101+1670102+ 1670103+1670108+1670109+1680100+1680200+1680300+ 1680400+1680500+1680701+1680702+1680703+1680708+ 1680709 -1690100)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</si>
  <si>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</si>
  <si>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4210000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4230000</t>
    </r>
    <r>
      <rPr>
        <sz val="10"/>
        <rFont val="Trebuchet MS"/>
        <family val="2"/>
      </rPr>
      <t>+4260000+</t>
    </r>
    <r>
      <rPr>
        <b/>
        <sz val="10"/>
        <color indexed="30"/>
        <rFont val="Trebuchet MS"/>
        <family val="2"/>
      </rPr>
      <t>4270100</t>
    </r>
    <r>
      <rPr>
        <sz val="10"/>
        <rFont val="Trebuchet MS"/>
        <family val="2"/>
      </rPr>
      <t>+4270300+</t>
    </r>
    <r>
      <rPr>
        <b/>
        <sz val="10"/>
        <color indexed="30"/>
        <rFont val="Trebuchet MS"/>
        <family val="2"/>
      </rPr>
      <t>4280101</t>
    </r>
    <r>
      <rPr>
        <sz val="10"/>
        <rFont val="Trebuchet MS"/>
        <family val="2"/>
      </rPr>
      <t>)</t>
    </r>
  </si>
  <si>
    <t>60.</t>
  </si>
  <si>
    <r>
      <t xml:space="preserve">Alte drepturi cuvenite  altor categorii de persoane (pensii, indemnizaţii de şomaj, burse)                                </t>
    </r>
    <r>
      <rPr>
        <sz val="9"/>
        <color indexed="8"/>
        <rFont val="Arial"/>
        <family val="2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</si>
  <si>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</si>
  <si>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</si>
  <si>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</si>
  <si>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</si>
  <si>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0"/>
        <rFont val="Trebuchet MS"/>
        <family val="2"/>
      </rPr>
      <t>(ct.4720000)</t>
    </r>
  </si>
  <si>
    <t>63.</t>
  </si>
  <si>
    <r>
      <t xml:space="preserve">Provizioane                     </t>
    </r>
    <r>
      <rPr>
        <sz val="10"/>
        <rFont val="Trebuchet MS"/>
        <family val="2"/>
      </rPr>
      <t>(ct.1510101+1510102+</t>
    </r>
    <r>
      <rPr>
        <b/>
        <sz val="10"/>
        <color indexed="30"/>
        <rFont val="Trebuchet MS"/>
        <family val="2"/>
      </rPr>
      <t>1510103</t>
    </r>
    <r>
      <rPr>
        <sz val="10"/>
        <rFont val="Trebuchet MS"/>
        <family val="2"/>
      </rPr>
      <t xml:space="preserve">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</si>
  <si>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</si>
  <si>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</si>
  <si>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</si>
  <si>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</si>
  <si>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</si>
  <si>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PROPRII(rd.80= rd.46-79 = rd.90)</t>
  </si>
  <si>
    <t>67.</t>
  </si>
  <si>
    <t>CAPITALURI PROPRII</t>
  </si>
  <si>
    <t>68.</t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</si>
  <si>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(ct.1000000+1010000+1020101+1020102+1020103+1030000+1040101+1040102+1040103+1050100+</t>
    </r>
    <r>
      <rPr>
        <b/>
        <sz val="10"/>
        <rFont val="Trebuchet MS"/>
        <family val="2"/>
      </rPr>
      <t>1050200</t>
    </r>
    <r>
      <rPr>
        <sz val="10"/>
        <rFont val="Trebuchet MS"/>
        <family val="2"/>
      </rPr>
      <t xml:space="preserve">+1050300+1050400+1050500+/-1060000+1320000+1330000)  </t>
    </r>
  </si>
  <si>
    <t>69.</t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</si>
  <si>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</si>
  <si>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</si>
  <si>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</si>
  <si>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</si>
  <si>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</si>
  <si>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</si>
  <si>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</si>
  <si>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</si>
  <si>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</si>
  <si>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</si>
  <si>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</si>
  <si>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INSPECTOR SEF,</t>
  </si>
  <si>
    <t xml:space="preserve">SEF SERVICIU, </t>
  </si>
  <si>
    <t>Marius Motoșan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</si>
</sst>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5"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Trebuchet MS"/>
      <family val="2"/>
    </font>
    <font>
      <b/>
      <sz val="10"/>
      <color indexed="3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30"/>
      <name val="Trebuchet MS"/>
      <family val="2"/>
    </font>
    <font>
      <i/>
      <sz val="10"/>
      <name val="Trebuchet MS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33" borderId="0" xfId="56" applyFont="1" applyFill="1">
      <alignment/>
      <protection/>
    </xf>
    <xf numFmtId="3" fontId="12" fillId="33" borderId="0" xfId="56" applyNumberFormat="1" applyFont="1" applyFill="1" applyAlignment="1">
      <alignment horizontal="center" vertical="center" wrapText="1"/>
      <protection/>
    </xf>
    <xf numFmtId="3" fontId="57" fillId="33" borderId="0" xfId="56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3" fontId="58" fillId="33" borderId="0" xfId="0" applyNumberFormat="1" applyFont="1" applyFill="1" applyAlignment="1">
      <alignment horizontal="center" vertical="center" wrapText="1"/>
    </xf>
    <xf numFmtId="3" fontId="59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34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3" fontId="60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61" fillId="33" borderId="0" xfId="0" applyNumberFormat="1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top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62" fillId="0" borderId="21" xfId="0" applyFont="1" applyFill="1" applyBorder="1" applyAlignment="1">
      <alignment vertical="top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5" fillId="33" borderId="2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vertical="top" wrapText="1"/>
    </xf>
    <xf numFmtId="0" fontId="61" fillId="0" borderId="2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/>
    </xf>
    <xf numFmtId="0" fontId="15" fillId="0" borderId="21" xfId="0" applyNumberFormat="1" applyFont="1" applyFill="1" applyBorder="1" applyAlignment="1">
      <alignment vertical="top" wrapText="1"/>
    </xf>
    <xf numFmtId="0" fontId="4" fillId="0" borderId="21" xfId="0" applyNumberFormat="1" applyFont="1" applyFill="1" applyBorder="1" applyAlignment="1">
      <alignment vertical="top" wrapText="1"/>
    </xf>
    <xf numFmtId="3" fontId="17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3" fillId="0" borderId="21" xfId="0" applyFont="1" applyFill="1" applyBorder="1" applyAlignment="1">
      <alignment vertical="top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center" vertical="center" wrapText="1"/>
    </xf>
    <xf numFmtId="3" fontId="15" fillId="33" borderId="2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top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Macheta randuri bilan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zoomScale="130" zoomScaleNormal="130" zoomScalePageLayoutView="0" workbookViewId="0" topLeftCell="A1">
      <selection activeCell="G14" sqref="G14"/>
    </sheetView>
  </sheetViews>
  <sheetFormatPr defaultColWidth="9.140625" defaultRowHeight="12.75"/>
  <cols>
    <col min="1" max="1" width="3.00390625" style="1" customWidth="1"/>
    <col min="2" max="2" width="52.140625" style="13" customWidth="1"/>
    <col min="3" max="3" width="15.140625" style="3" customWidth="1"/>
    <col min="4" max="4" width="12.57421875" style="4" customWidth="1"/>
    <col min="5" max="5" width="14.140625" style="11" customWidth="1"/>
    <col min="6" max="6" width="15.00390625" style="1" customWidth="1"/>
    <col min="7" max="16384" width="9.140625" style="1" customWidth="1"/>
  </cols>
  <sheetData>
    <row r="1" spans="1:6" ht="12.75">
      <c r="A1" s="84" t="s">
        <v>5</v>
      </c>
      <c r="B1" s="84"/>
      <c r="C1" s="84"/>
      <c r="D1" s="84"/>
      <c r="E1" s="84"/>
      <c r="F1" s="12"/>
    </row>
    <row r="2" spans="4:5" ht="12.75">
      <c r="D2" s="14" t="s">
        <v>6</v>
      </c>
      <c r="E2" s="15"/>
    </row>
    <row r="3" spans="3:7" ht="12.75">
      <c r="C3" s="1" t="s">
        <v>7</v>
      </c>
      <c r="E3" s="4"/>
      <c r="G3" s="3"/>
    </row>
    <row r="4" spans="2:5" ht="14.25">
      <c r="B4" s="16"/>
      <c r="C4" s="17"/>
      <c r="D4" s="1" t="s">
        <v>8</v>
      </c>
      <c r="E4" s="4"/>
    </row>
    <row r="5" spans="1:7" ht="15.75">
      <c r="A5" s="85" t="s">
        <v>9</v>
      </c>
      <c r="B5" s="85"/>
      <c r="C5" s="85"/>
      <c r="D5" s="85"/>
      <c r="E5" s="85"/>
      <c r="G5" s="17"/>
    </row>
    <row r="6" spans="1:5" ht="15.75" customHeight="1">
      <c r="A6" s="86" t="s">
        <v>10</v>
      </c>
      <c r="B6" s="86"/>
      <c r="C6" s="86"/>
      <c r="D6" s="86"/>
      <c r="E6" s="86"/>
    </row>
    <row r="7" spans="2:5" ht="15">
      <c r="B7" s="18"/>
      <c r="C7" s="19"/>
      <c r="D7" s="19"/>
      <c r="E7" s="20"/>
    </row>
    <row r="8" spans="2:5" ht="15.75" thickBot="1">
      <c r="B8" s="21" t="s">
        <v>11</v>
      </c>
      <c r="D8" s="22"/>
      <c r="E8" s="23" t="s">
        <v>12</v>
      </c>
    </row>
    <row r="9" spans="1:5" ht="55.5" customHeight="1" thickBot="1">
      <c r="A9" s="24" t="s">
        <v>13</v>
      </c>
      <c r="B9" s="25" t="s">
        <v>14</v>
      </c>
      <c r="C9" s="26" t="s">
        <v>0</v>
      </c>
      <c r="D9" s="27" t="s">
        <v>15</v>
      </c>
      <c r="E9" s="28" t="s">
        <v>16</v>
      </c>
    </row>
    <row r="10" spans="1:5" ht="17.25" customHeight="1" thickBot="1">
      <c r="A10" s="24" t="s">
        <v>1</v>
      </c>
      <c r="B10" s="29" t="s">
        <v>2</v>
      </c>
      <c r="C10" s="26" t="s">
        <v>17</v>
      </c>
      <c r="D10" s="27">
        <v>1</v>
      </c>
      <c r="E10" s="28">
        <v>2</v>
      </c>
    </row>
    <row r="11" spans="1:5" ht="19.5" customHeight="1">
      <c r="A11" s="30" t="s">
        <v>18</v>
      </c>
      <c r="B11" s="31" t="s">
        <v>19</v>
      </c>
      <c r="C11" s="32" t="s">
        <v>20</v>
      </c>
      <c r="D11" s="33" t="s">
        <v>21</v>
      </c>
      <c r="E11" s="34" t="s">
        <v>21</v>
      </c>
    </row>
    <row r="12" spans="1:5" ht="35.25" customHeight="1">
      <c r="A12" s="35" t="s">
        <v>22</v>
      </c>
      <c r="B12" s="36" t="s">
        <v>23</v>
      </c>
      <c r="C12" s="37" t="s">
        <v>24</v>
      </c>
      <c r="D12" s="38" t="s">
        <v>21</v>
      </c>
      <c r="E12" s="39" t="s">
        <v>21</v>
      </c>
    </row>
    <row r="13" spans="1:6" ht="56.25" customHeight="1">
      <c r="A13" s="35" t="s">
        <v>25</v>
      </c>
      <c r="B13" s="40" t="s">
        <v>26</v>
      </c>
      <c r="C13" s="37" t="s">
        <v>27</v>
      </c>
      <c r="D13" s="41">
        <v>0</v>
      </c>
      <c r="E13" s="42">
        <v>0</v>
      </c>
      <c r="F13" s="43"/>
    </row>
    <row r="14" spans="1:6" ht="66.75" customHeight="1">
      <c r="A14" s="35" t="s">
        <v>28</v>
      </c>
      <c r="B14" s="44" t="s">
        <v>29</v>
      </c>
      <c r="C14" s="37" t="s">
        <v>30</v>
      </c>
      <c r="D14" s="45">
        <v>55160</v>
      </c>
      <c r="E14" s="46">
        <v>34179</v>
      </c>
      <c r="F14" s="47"/>
    </row>
    <row r="15" spans="1:6" ht="78.75" customHeight="1">
      <c r="A15" s="35" t="s">
        <v>31</v>
      </c>
      <c r="B15" s="44" t="s">
        <v>32</v>
      </c>
      <c r="C15" s="37" t="s">
        <v>33</v>
      </c>
      <c r="D15" s="45">
        <v>2212870</v>
      </c>
      <c r="E15" s="46">
        <v>2010221</v>
      </c>
      <c r="F15" s="47"/>
    </row>
    <row r="16" spans="1:5" ht="33.75" customHeight="1">
      <c r="A16" s="35" t="s">
        <v>34</v>
      </c>
      <c r="B16" s="36" t="s">
        <v>35</v>
      </c>
      <c r="C16" s="37" t="s">
        <v>36</v>
      </c>
      <c r="D16" s="41">
        <v>0</v>
      </c>
      <c r="E16" s="42">
        <v>0</v>
      </c>
    </row>
    <row r="17" spans="1:5" ht="69.75" customHeight="1">
      <c r="A17" s="35" t="s">
        <v>37</v>
      </c>
      <c r="B17" s="36" t="s">
        <v>38</v>
      </c>
      <c r="C17" s="37" t="s">
        <v>39</v>
      </c>
      <c r="D17" s="41">
        <v>0</v>
      </c>
      <c r="E17" s="42">
        <v>0</v>
      </c>
    </row>
    <row r="18" spans="1:5" ht="45">
      <c r="A18" s="35" t="s">
        <v>40</v>
      </c>
      <c r="B18" s="48" t="s">
        <v>41</v>
      </c>
      <c r="C18" s="37" t="s">
        <v>42</v>
      </c>
      <c r="D18" s="41">
        <v>0</v>
      </c>
      <c r="E18" s="42">
        <v>0</v>
      </c>
    </row>
    <row r="19" spans="1:6" ht="65.25" customHeight="1">
      <c r="A19" s="35" t="s">
        <v>43</v>
      </c>
      <c r="B19" s="36" t="s">
        <v>44</v>
      </c>
      <c r="C19" s="37" t="s">
        <v>45</v>
      </c>
      <c r="D19" s="41">
        <v>0</v>
      </c>
      <c r="E19" s="42">
        <v>0</v>
      </c>
      <c r="F19" s="47"/>
    </row>
    <row r="20" spans="1:5" ht="57" customHeight="1">
      <c r="A20" s="35" t="s">
        <v>46</v>
      </c>
      <c r="B20" s="49" t="s">
        <v>47</v>
      </c>
      <c r="C20" s="37" t="s">
        <v>48</v>
      </c>
      <c r="D20" s="41">
        <v>0</v>
      </c>
      <c r="E20" s="42">
        <v>0</v>
      </c>
    </row>
    <row r="21" spans="1:5" ht="30">
      <c r="A21" s="35" t="s">
        <v>49</v>
      </c>
      <c r="B21" s="36" t="s">
        <v>50</v>
      </c>
      <c r="C21" s="37" t="s">
        <v>51</v>
      </c>
      <c r="D21" s="45">
        <f>D13+D14+D15+D16+D17+D19</f>
        <v>2268030</v>
      </c>
      <c r="E21" s="46">
        <f>E13+E14+E15+E16+E17+E19</f>
        <v>2044400</v>
      </c>
    </row>
    <row r="22" spans="1:5" ht="30">
      <c r="A22" s="35" t="s">
        <v>52</v>
      </c>
      <c r="B22" s="36" t="s">
        <v>53</v>
      </c>
      <c r="C22" s="37" t="s">
        <v>54</v>
      </c>
      <c r="D22" s="45" t="s">
        <v>3</v>
      </c>
      <c r="E22" s="46" t="s">
        <v>3</v>
      </c>
    </row>
    <row r="23" spans="1:5" ht="130.5" customHeight="1">
      <c r="A23" s="35" t="s">
        <v>55</v>
      </c>
      <c r="B23" s="44" t="s">
        <v>56</v>
      </c>
      <c r="C23" s="37" t="s">
        <v>57</v>
      </c>
      <c r="D23" s="45">
        <v>276460</v>
      </c>
      <c r="E23" s="46">
        <v>277363</v>
      </c>
    </row>
    <row r="24" spans="1:5" ht="30">
      <c r="A24" s="50" t="s">
        <v>58</v>
      </c>
      <c r="B24" s="36" t="s">
        <v>59</v>
      </c>
      <c r="C24" s="51">
        <v>20</v>
      </c>
      <c r="D24" s="41" t="s">
        <v>3</v>
      </c>
      <c r="E24" s="42" t="s">
        <v>3</v>
      </c>
    </row>
    <row r="25" spans="1:6" ht="105">
      <c r="A25" s="50" t="s">
        <v>60</v>
      </c>
      <c r="B25" s="36" t="s">
        <v>61</v>
      </c>
      <c r="C25" s="51">
        <v>21</v>
      </c>
      <c r="D25" s="45">
        <v>0</v>
      </c>
      <c r="E25" s="46">
        <v>0</v>
      </c>
      <c r="F25" s="47"/>
    </row>
    <row r="26" spans="1:5" ht="30">
      <c r="A26" s="50" t="s">
        <v>62</v>
      </c>
      <c r="B26" s="36" t="s">
        <v>63</v>
      </c>
      <c r="C26" s="37" t="s">
        <v>64</v>
      </c>
      <c r="D26" s="41">
        <v>0</v>
      </c>
      <c r="E26" s="42">
        <v>0</v>
      </c>
    </row>
    <row r="27" spans="1:5" ht="60">
      <c r="A27" s="50" t="s">
        <v>65</v>
      </c>
      <c r="B27" s="36" t="s">
        <v>66</v>
      </c>
      <c r="C27" s="51">
        <v>22</v>
      </c>
      <c r="D27" s="41">
        <v>0</v>
      </c>
      <c r="E27" s="42">
        <v>0</v>
      </c>
    </row>
    <row r="28" spans="1:5" ht="30">
      <c r="A28" s="50" t="s">
        <v>67</v>
      </c>
      <c r="B28" s="48" t="s">
        <v>68</v>
      </c>
      <c r="C28" s="37" t="s">
        <v>69</v>
      </c>
      <c r="D28" s="41">
        <v>0</v>
      </c>
      <c r="E28" s="42">
        <v>0</v>
      </c>
    </row>
    <row r="29" spans="1:6" ht="135">
      <c r="A29" s="50" t="s">
        <v>70</v>
      </c>
      <c r="B29" s="36" t="s">
        <v>71</v>
      </c>
      <c r="C29" s="51">
        <v>23</v>
      </c>
      <c r="D29" s="45">
        <v>2741</v>
      </c>
      <c r="E29" s="46">
        <v>20649</v>
      </c>
      <c r="F29" s="52"/>
    </row>
    <row r="30" spans="1:5" ht="45">
      <c r="A30" s="50" t="s">
        <v>72</v>
      </c>
      <c r="B30" s="48" t="s">
        <v>73</v>
      </c>
      <c r="C30" s="51">
        <v>24</v>
      </c>
      <c r="D30" s="41">
        <v>0</v>
      </c>
      <c r="E30" s="42">
        <v>0</v>
      </c>
    </row>
    <row r="31" spans="1:5" ht="150">
      <c r="A31" s="50" t="s">
        <v>74</v>
      </c>
      <c r="B31" s="36" t="s">
        <v>75</v>
      </c>
      <c r="C31" s="51">
        <v>25</v>
      </c>
      <c r="D31" s="41">
        <v>0</v>
      </c>
      <c r="E31" s="42">
        <v>0</v>
      </c>
    </row>
    <row r="32" spans="1:5" ht="45">
      <c r="A32" s="50" t="s">
        <v>76</v>
      </c>
      <c r="B32" s="48" t="s">
        <v>77</v>
      </c>
      <c r="C32" s="51">
        <v>26</v>
      </c>
      <c r="D32" s="41">
        <v>0</v>
      </c>
      <c r="E32" s="42">
        <v>0</v>
      </c>
    </row>
    <row r="33" spans="1:5" ht="90">
      <c r="A33" s="50" t="s">
        <v>78</v>
      </c>
      <c r="B33" s="36" t="s">
        <v>79</v>
      </c>
      <c r="C33" s="51">
        <v>27</v>
      </c>
      <c r="D33" s="41">
        <v>0</v>
      </c>
      <c r="E33" s="42">
        <v>0</v>
      </c>
    </row>
    <row r="34" spans="1:5" ht="30">
      <c r="A34" s="50" t="s">
        <v>80</v>
      </c>
      <c r="B34" s="36" t="s">
        <v>81</v>
      </c>
      <c r="C34" s="51">
        <v>30</v>
      </c>
      <c r="D34" s="45">
        <f>D25+D29+D31+D33</f>
        <v>2741</v>
      </c>
      <c r="E34" s="46">
        <f>E25+E29+E31+E33</f>
        <v>20649</v>
      </c>
    </row>
    <row r="35" spans="1:5" ht="30">
      <c r="A35" s="50" t="s">
        <v>82</v>
      </c>
      <c r="B35" s="36" t="s">
        <v>83</v>
      </c>
      <c r="C35" s="51">
        <v>31</v>
      </c>
      <c r="D35" s="41"/>
      <c r="E35" s="42"/>
    </row>
    <row r="36" spans="1:5" ht="30">
      <c r="A36" s="50" t="s">
        <v>84</v>
      </c>
      <c r="B36" s="36" t="s">
        <v>85</v>
      </c>
      <c r="C36" s="51">
        <v>32</v>
      </c>
      <c r="D36" s="41" t="s">
        <v>3</v>
      </c>
      <c r="E36" s="42" t="s">
        <v>3</v>
      </c>
    </row>
    <row r="37" spans="1:6" ht="198" customHeight="1">
      <c r="A37" s="50" t="s">
        <v>86</v>
      </c>
      <c r="B37" s="53" t="s">
        <v>87</v>
      </c>
      <c r="C37" s="51">
        <v>33</v>
      </c>
      <c r="D37" s="45">
        <v>0</v>
      </c>
      <c r="E37" s="46">
        <v>-2909130</v>
      </c>
      <c r="F37" s="52"/>
    </row>
    <row r="38" spans="1:5" ht="45">
      <c r="A38" s="50" t="s">
        <v>88</v>
      </c>
      <c r="B38" s="54" t="s">
        <v>89</v>
      </c>
      <c r="C38" s="37" t="s">
        <v>90</v>
      </c>
      <c r="D38" s="45">
        <v>13308</v>
      </c>
      <c r="E38" s="46">
        <v>20830</v>
      </c>
    </row>
    <row r="39" spans="1:5" ht="30">
      <c r="A39" s="50" t="s">
        <v>91</v>
      </c>
      <c r="B39" s="36" t="s">
        <v>92</v>
      </c>
      <c r="C39" s="51">
        <v>34</v>
      </c>
      <c r="D39" s="41" t="s">
        <v>3</v>
      </c>
      <c r="E39" s="42" t="s">
        <v>3</v>
      </c>
    </row>
    <row r="40" spans="1:6" ht="132" customHeight="1">
      <c r="A40" s="50" t="s">
        <v>93</v>
      </c>
      <c r="B40" s="36" t="s">
        <v>94</v>
      </c>
      <c r="C40" s="51">
        <v>35</v>
      </c>
      <c r="D40" s="55">
        <v>6473</v>
      </c>
      <c r="E40" s="46">
        <v>7058</v>
      </c>
      <c r="F40" s="56"/>
    </row>
    <row r="41" spans="1:5" ht="39" customHeight="1">
      <c r="A41" s="50" t="s">
        <v>95</v>
      </c>
      <c r="B41" s="48" t="s">
        <v>96</v>
      </c>
      <c r="C41" s="51" t="s">
        <v>97</v>
      </c>
      <c r="D41" s="41">
        <v>0</v>
      </c>
      <c r="E41" s="42"/>
    </row>
    <row r="42" spans="1:5" ht="30">
      <c r="A42" s="50" t="s">
        <v>98</v>
      </c>
      <c r="B42" s="36" t="s">
        <v>92</v>
      </c>
      <c r="C42" s="51">
        <v>36</v>
      </c>
      <c r="D42" s="41" t="s">
        <v>99</v>
      </c>
      <c r="E42" s="42" t="s">
        <v>100</v>
      </c>
    </row>
    <row r="43" spans="1:5" ht="30">
      <c r="A43" s="50" t="s">
        <v>101</v>
      </c>
      <c r="B43" s="36" t="s">
        <v>102</v>
      </c>
      <c r="C43" s="51">
        <v>40</v>
      </c>
      <c r="D43" s="45">
        <f>D37+D38+D40+D41</f>
        <v>19781</v>
      </c>
      <c r="E43" s="46">
        <f>E37+E38+E40+E41</f>
        <v>-2881242</v>
      </c>
    </row>
    <row r="44" spans="1:5" ht="90">
      <c r="A44" s="50" t="s">
        <v>103</v>
      </c>
      <c r="B44" s="36" t="s">
        <v>104</v>
      </c>
      <c r="C44" s="51">
        <v>41</v>
      </c>
      <c r="D44" s="41"/>
      <c r="E44" s="42"/>
    </row>
    <row r="45" spans="1:5" ht="30">
      <c r="A45" s="50" t="s">
        <v>105</v>
      </c>
      <c r="B45" s="48" t="s">
        <v>106</v>
      </c>
      <c r="C45" s="51" t="s">
        <v>107</v>
      </c>
      <c r="D45" s="41"/>
      <c r="E45" s="42"/>
    </row>
    <row r="46" spans="1:5" ht="30">
      <c r="A46" s="50" t="s">
        <v>108</v>
      </c>
      <c r="B46" s="36" t="s">
        <v>109</v>
      </c>
      <c r="C46" s="51">
        <v>42</v>
      </c>
      <c r="D46" s="41"/>
      <c r="E46" s="42"/>
    </row>
    <row r="47" spans="1:5" ht="30">
      <c r="A47" s="50" t="s">
        <v>110</v>
      </c>
      <c r="B47" s="36" t="s">
        <v>111</v>
      </c>
      <c r="C47" s="51">
        <v>45</v>
      </c>
      <c r="D47" s="45">
        <f>D23+D34+D35+D43+D44+D45+D46</f>
        <v>298982</v>
      </c>
      <c r="E47" s="46">
        <f>E23+E34+E35+E43+E44+E45+E46</f>
        <v>-2583230</v>
      </c>
    </row>
    <row r="48" spans="1:5" ht="30">
      <c r="A48" s="50" t="s">
        <v>112</v>
      </c>
      <c r="B48" s="36" t="s">
        <v>113</v>
      </c>
      <c r="C48" s="51">
        <v>46</v>
      </c>
      <c r="D48" s="45">
        <f>D21+D47</f>
        <v>2567012</v>
      </c>
      <c r="E48" s="46">
        <f>E21+E47</f>
        <v>-538830</v>
      </c>
    </row>
    <row r="49" spans="1:5" ht="30">
      <c r="A49" s="50" t="s">
        <v>114</v>
      </c>
      <c r="B49" s="36" t="s">
        <v>115</v>
      </c>
      <c r="C49" s="51">
        <v>50</v>
      </c>
      <c r="D49" s="41" t="s">
        <v>3</v>
      </c>
      <c r="E49" s="42" t="s">
        <v>3</v>
      </c>
    </row>
    <row r="50" spans="1:5" ht="30">
      <c r="A50" s="50" t="s">
        <v>116</v>
      </c>
      <c r="B50" s="36" t="s">
        <v>117</v>
      </c>
      <c r="C50" s="51">
        <v>51</v>
      </c>
      <c r="D50" s="41" t="s">
        <v>3</v>
      </c>
      <c r="E50" s="42" t="s">
        <v>3</v>
      </c>
    </row>
    <row r="51" spans="1:5" ht="60">
      <c r="A51" s="50" t="s">
        <v>118</v>
      </c>
      <c r="B51" s="36" t="s">
        <v>119</v>
      </c>
      <c r="C51" s="51">
        <v>52</v>
      </c>
      <c r="D51" s="41">
        <v>0</v>
      </c>
      <c r="E51" s="42">
        <v>0</v>
      </c>
    </row>
    <row r="52" spans="1:5" ht="30">
      <c r="A52" s="50" t="s">
        <v>120</v>
      </c>
      <c r="B52" s="48" t="s">
        <v>121</v>
      </c>
      <c r="C52" s="51">
        <v>53</v>
      </c>
      <c r="D52" s="41">
        <v>0</v>
      </c>
      <c r="E52" s="42">
        <v>0</v>
      </c>
    </row>
    <row r="53" spans="1:5" ht="60">
      <c r="A53" s="50" t="s">
        <v>122</v>
      </c>
      <c r="B53" s="36" t="s">
        <v>123</v>
      </c>
      <c r="C53" s="51">
        <v>54</v>
      </c>
      <c r="D53" s="41">
        <v>0</v>
      </c>
      <c r="E53" s="42">
        <v>0</v>
      </c>
    </row>
    <row r="54" spans="1:5" ht="30">
      <c r="A54" s="50" t="s">
        <v>124</v>
      </c>
      <c r="B54" s="36" t="s">
        <v>125</v>
      </c>
      <c r="C54" s="51">
        <v>55</v>
      </c>
      <c r="D54" s="45">
        <v>121145</v>
      </c>
      <c r="E54" s="46">
        <v>75959</v>
      </c>
    </row>
    <row r="55" spans="1:5" ht="30">
      <c r="A55" s="50" t="s">
        <v>126</v>
      </c>
      <c r="B55" s="36" t="s">
        <v>127</v>
      </c>
      <c r="C55" s="51">
        <v>58</v>
      </c>
      <c r="D55" s="45">
        <f>D51+D53+D54</f>
        <v>121145</v>
      </c>
      <c r="E55" s="46">
        <f>E51+E53+E54</f>
        <v>75959</v>
      </c>
    </row>
    <row r="56" spans="1:5" ht="30">
      <c r="A56" s="50" t="s">
        <v>128</v>
      </c>
      <c r="B56" s="36" t="s">
        <v>129</v>
      </c>
      <c r="C56" s="51">
        <v>59</v>
      </c>
      <c r="D56" s="41" t="s">
        <v>3</v>
      </c>
      <c r="E56" s="42" t="s">
        <v>3</v>
      </c>
    </row>
    <row r="57" spans="1:6" ht="75">
      <c r="A57" s="50" t="s">
        <v>130</v>
      </c>
      <c r="B57" s="57" t="s">
        <v>131</v>
      </c>
      <c r="C57" s="51">
        <v>60</v>
      </c>
      <c r="D57" s="45">
        <v>2756249</v>
      </c>
      <c r="E57" s="46">
        <v>1964</v>
      </c>
      <c r="F57" s="52"/>
    </row>
    <row r="58" spans="1:6" ht="30">
      <c r="A58" s="50" t="s">
        <v>132</v>
      </c>
      <c r="B58" s="36" t="s">
        <v>133</v>
      </c>
      <c r="C58" s="51" t="s">
        <v>134</v>
      </c>
      <c r="D58" s="45">
        <v>2755700</v>
      </c>
      <c r="E58" s="46">
        <v>0</v>
      </c>
      <c r="F58" s="43"/>
    </row>
    <row r="59" spans="1:5" ht="45">
      <c r="A59" s="50" t="s">
        <v>135</v>
      </c>
      <c r="B59" s="48" t="s">
        <v>136</v>
      </c>
      <c r="C59" s="51">
        <v>61</v>
      </c>
      <c r="D59" s="45">
        <v>0</v>
      </c>
      <c r="E59" s="46">
        <v>0</v>
      </c>
    </row>
    <row r="60" spans="1:5" ht="30">
      <c r="A60" s="50" t="s">
        <v>137</v>
      </c>
      <c r="B60" s="48" t="s">
        <v>138</v>
      </c>
      <c r="C60" s="51" t="s">
        <v>139</v>
      </c>
      <c r="D60" s="41">
        <v>0</v>
      </c>
      <c r="E60" s="42">
        <v>0</v>
      </c>
    </row>
    <row r="61" spans="1:6" ht="120">
      <c r="A61" s="50" t="s">
        <v>140</v>
      </c>
      <c r="B61" s="36" t="s">
        <v>141</v>
      </c>
      <c r="C61" s="51">
        <v>62</v>
      </c>
      <c r="D61" s="45">
        <v>106344</v>
      </c>
      <c r="E61" s="46">
        <v>128802</v>
      </c>
      <c r="F61" s="47"/>
    </row>
    <row r="62" spans="1:5" ht="30">
      <c r="A62" s="50" t="s">
        <v>142</v>
      </c>
      <c r="B62" s="48" t="s">
        <v>143</v>
      </c>
      <c r="C62" s="51">
        <v>63</v>
      </c>
      <c r="D62" s="41" t="s">
        <v>3</v>
      </c>
      <c r="E62" s="42" t="s">
        <v>3</v>
      </c>
    </row>
    <row r="63" spans="1:5" ht="60">
      <c r="A63" s="50" t="s">
        <v>144</v>
      </c>
      <c r="B63" s="48" t="s">
        <v>145</v>
      </c>
      <c r="C63" s="51" t="s">
        <v>146</v>
      </c>
      <c r="D63" s="45">
        <v>90555</v>
      </c>
      <c r="E63" s="46">
        <v>109781</v>
      </c>
    </row>
    <row r="64" spans="1:5" ht="30">
      <c r="A64" s="50" t="s">
        <v>147</v>
      </c>
      <c r="B64" s="48" t="s">
        <v>148</v>
      </c>
      <c r="C64" s="51">
        <v>64</v>
      </c>
      <c r="D64" s="41">
        <v>0</v>
      </c>
      <c r="E64" s="42">
        <v>0</v>
      </c>
    </row>
    <row r="65" spans="1:5" ht="150">
      <c r="A65" s="50" t="s">
        <v>149</v>
      </c>
      <c r="B65" s="36" t="s">
        <v>150</v>
      </c>
      <c r="C65" s="51">
        <v>65</v>
      </c>
      <c r="D65" s="41">
        <v>0</v>
      </c>
      <c r="E65" s="42">
        <v>0</v>
      </c>
    </row>
    <row r="66" spans="1:5" ht="30">
      <c r="A66" s="50" t="s">
        <v>151</v>
      </c>
      <c r="B66" s="48" t="s">
        <v>152</v>
      </c>
      <c r="C66" s="51">
        <v>66</v>
      </c>
      <c r="D66" s="58">
        <v>0</v>
      </c>
      <c r="E66" s="59">
        <v>0</v>
      </c>
    </row>
    <row r="67" spans="1:5" ht="90">
      <c r="A67" s="50" t="s">
        <v>153</v>
      </c>
      <c r="B67" s="36" t="s">
        <v>154</v>
      </c>
      <c r="C67" s="51">
        <v>70</v>
      </c>
      <c r="D67" s="41">
        <v>0</v>
      </c>
      <c r="E67" s="42">
        <v>0</v>
      </c>
    </row>
    <row r="68" spans="1:5" ht="105">
      <c r="A68" s="50" t="s">
        <v>155</v>
      </c>
      <c r="B68" s="36" t="s">
        <v>156</v>
      </c>
      <c r="C68" s="51">
        <v>71</v>
      </c>
      <c r="D68" s="41">
        <v>0</v>
      </c>
      <c r="E68" s="42">
        <v>0</v>
      </c>
    </row>
    <row r="69" spans="1:5" ht="45">
      <c r="A69" s="50" t="s">
        <v>157</v>
      </c>
      <c r="B69" s="36" t="s">
        <v>158</v>
      </c>
      <c r="C69" s="51">
        <v>72</v>
      </c>
      <c r="D69" s="45">
        <v>149814</v>
      </c>
      <c r="E69" s="46">
        <v>182792</v>
      </c>
    </row>
    <row r="70" spans="1:5" ht="48">
      <c r="A70" s="50" t="s">
        <v>159</v>
      </c>
      <c r="B70" s="44" t="s">
        <v>160</v>
      </c>
      <c r="C70" s="51">
        <v>73</v>
      </c>
      <c r="D70" s="41"/>
      <c r="E70" s="42"/>
    </row>
    <row r="71" spans="1:5" s="2" customFormat="1" ht="30">
      <c r="A71" s="50" t="s">
        <v>161</v>
      </c>
      <c r="B71" s="36" t="s">
        <v>162</v>
      </c>
      <c r="C71" s="51" t="s">
        <v>163</v>
      </c>
      <c r="D71" s="41" t="s">
        <v>3</v>
      </c>
      <c r="E71" s="42" t="s">
        <v>3</v>
      </c>
    </row>
    <row r="72" spans="1:5" ht="30">
      <c r="A72" s="50" t="s">
        <v>164</v>
      </c>
      <c r="B72" s="36" t="s">
        <v>165</v>
      </c>
      <c r="C72" s="51">
        <v>74</v>
      </c>
      <c r="D72" s="41">
        <v>0</v>
      </c>
      <c r="E72" s="42">
        <v>0</v>
      </c>
    </row>
    <row r="73" spans="1:5" ht="30">
      <c r="A73" s="50" t="s">
        <v>166</v>
      </c>
      <c r="B73" s="60" t="s">
        <v>167</v>
      </c>
      <c r="C73" s="51">
        <v>75</v>
      </c>
      <c r="D73" s="45">
        <v>0</v>
      </c>
      <c r="E73" s="46">
        <v>50302</v>
      </c>
    </row>
    <row r="74" spans="1:5" ht="30">
      <c r="A74" s="50" t="s">
        <v>168</v>
      </c>
      <c r="B74" s="44" t="s">
        <v>169</v>
      </c>
      <c r="C74" s="51">
        <v>78</v>
      </c>
      <c r="D74" s="45">
        <f>D57+D61+D65+D67+D68+D69+D70+D72+D73</f>
        <v>3012407</v>
      </c>
      <c r="E74" s="46">
        <f>E57+E61+E65+E67+E68+E69+E70+E72+E73</f>
        <v>363860</v>
      </c>
    </row>
    <row r="75" spans="1:5" ht="30">
      <c r="A75" s="50" t="s">
        <v>170</v>
      </c>
      <c r="B75" s="44" t="s">
        <v>171</v>
      </c>
      <c r="C75" s="51">
        <v>79</v>
      </c>
      <c r="D75" s="45">
        <f>D55+D74</f>
        <v>3133552</v>
      </c>
      <c r="E75" s="46">
        <f>E55+E74</f>
        <v>439819</v>
      </c>
    </row>
    <row r="76" spans="1:5" ht="30">
      <c r="A76" s="50" t="s">
        <v>172</v>
      </c>
      <c r="B76" s="44" t="s">
        <v>173</v>
      </c>
      <c r="C76" s="51">
        <v>80</v>
      </c>
      <c r="D76" s="45">
        <f>D48-D75</f>
        <v>-566540</v>
      </c>
      <c r="E76" s="46">
        <f>E48-E75</f>
        <v>-978649</v>
      </c>
    </row>
    <row r="77" spans="1:5" ht="30">
      <c r="A77" s="50" t="s">
        <v>174</v>
      </c>
      <c r="B77" s="44" t="s">
        <v>175</v>
      </c>
      <c r="C77" s="51">
        <v>83</v>
      </c>
      <c r="D77" s="45" t="s">
        <v>3</v>
      </c>
      <c r="E77" s="46" t="s">
        <v>3</v>
      </c>
    </row>
    <row r="78" spans="1:5" ht="60">
      <c r="A78" s="50" t="s">
        <v>176</v>
      </c>
      <c r="B78" s="36" t="s">
        <v>177</v>
      </c>
      <c r="C78" s="51">
        <v>84</v>
      </c>
      <c r="D78" s="45">
        <v>1611987</v>
      </c>
      <c r="E78" s="46">
        <v>1611987</v>
      </c>
    </row>
    <row r="79" spans="1:7" ht="30">
      <c r="A79" s="50" t="s">
        <v>178</v>
      </c>
      <c r="B79" s="36" t="s">
        <v>179</v>
      </c>
      <c r="C79" s="51">
        <v>85</v>
      </c>
      <c r="D79" s="45">
        <v>926817</v>
      </c>
      <c r="E79" s="46">
        <v>576400</v>
      </c>
      <c r="F79" s="43"/>
      <c r="G79" s="43"/>
    </row>
    <row r="80" spans="1:5" ht="30">
      <c r="A80" s="50" t="s">
        <v>180</v>
      </c>
      <c r="B80" s="36" t="s">
        <v>181</v>
      </c>
      <c r="C80" s="51">
        <v>86</v>
      </c>
      <c r="D80" s="41">
        <v>0</v>
      </c>
      <c r="E80" s="42">
        <v>0</v>
      </c>
    </row>
    <row r="81" spans="1:6" ht="30">
      <c r="A81" s="50" t="s">
        <v>182</v>
      </c>
      <c r="B81" s="36" t="s">
        <v>183</v>
      </c>
      <c r="C81" s="51">
        <v>87</v>
      </c>
      <c r="D81" s="41">
        <v>0</v>
      </c>
      <c r="E81" s="42">
        <v>0</v>
      </c>
      <c r="F81" s="43"/>
    </row>
    <row r="82" spans="1:6" ht="30.75" thickBot="1">
      <c r="A82" s="61" t="s">
        <v>184</v>
      </c>
      <c r="B82" s="62" t="s">
        <v>185</v>
      </c>
      <c r="C82" s="63">
        <v>88</v>
      </c>
      <c r="D82" s="64">
        <v>3105345</v>
      </c>
      <c r="E82" s="65">
        <v>3167036</v>
      </c>
      <c r="F82" s="43"/>
    </row>
    <row r="83" spans="1:6" ht="30.75" thickBot="1">
      <c r="A83" s="66" t="s">
        <v>186</v>
      </c>
      <c r="B83" s="67" t="s">
        <v>187</v>
      </c>
      <c r="C83" s="26">
        <v>90</v>
      </c>
      <c r="D83" s="68">
        <f>D78+D79-D80+D81-D82</f>
        <v>-566541</v>
      </c>
      <c r="E83" s="69">
        <f>E78+E79-E80+E81-E82</f>
        <v>-978649</v>
      </c>
      <c r="F83" s="43"/>
    </row>
    <row r="84" spans="1:5" ht="15">
      <c r="A84" s="70"/>
      <c r="B84" s="71"/>
      <c r="C84" s="71"/>
      <c r="D84" s="72"/>
      <c r="E84" s="73"/>
    </row>
    <row r="85" spans="1:5" ht="15.75" customHeight="1">
      <c r="A85" s="70"/>
      <c r="B85" s="74" t="s">
        <v>188</v>
      </c>
      <c r="C85" s="75"/>
      <c r="D85" s="72"/>
      <c r="E85" s="76"/>
    </row>
    <row r="86" spans="1:5" ht="16.5" customHeight="1">
      <c r="A86" s="9"/>
      <c r="B86" s="77" t="s">
        <v>189</v>
      </c>
      <c r="C86" s="78"/>
      <c r="D86" s="79"/>
      <c r="E86" s="80"/>
    </row>
    <row r="87" spans="1:5" ht="21.75" customHeight="1">
      <c r="A87" s="9"/>
      <c r="B87" s="79"/>
      <c r="C87" s="81"/>
      <c r="D87" s="79"/>
      <c r="E87" s="80"/>
    </row>
    <row r="88" spans="1:5" ht="19.5" customHeight="1">
      <c r="A88" s="9"/>
      <c r="B88" s="5" t="s">
        <v>190</v>
      </c>
      <c r="C88" s="6" t="s">
        <v>191</v>
      </c>
      <c r="D88" s="7"/>
      <c r="E88" s="8"/>
    </row>
    <row r="89" spans="1:5" ht="14.25" customHeight="1">
      <c r="A89" s="9"/>
      <c r="B89" s="10" t="s">
        <v>192</v>
      </c>
      <c r="C89" s="83" t="s">
        <v>4</v>
      </c>
      <c r="D89" s="83"/>
      <c r="E89" s="83"/>
    </row>
    <row r="90" ht="12.75">
      <c r="B90" s="82"/>
    </row>
  </sheetData>
  <sheetProtection selectLockedCells="1" selectUnlockedCells="1"/>
  <mergeCells count="4">
    <mergeCell ref="C89:E89"/>
    <mergeCell ref="A1:E1"/>
    <mergeCell ref="A5:E5"/>
    <mergeCell ref="A6:E6"/>
  </mergeCells>
  <printOptions/>
  <pageMargins left="0.3937007874015748" right="0.1968503937007874" top="0.7086614173228347" bottom="0.1968503937007874" header="0.5118110236220472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tascau</cp:lastModifiedBy>
  <cp:lastPrinted>2019-04-18T09:56:44Z</cp:lastPrinted>
  <dcterms:created xsi:type="dcterms:W3CDTF">2015-03-04T14:52:19Z</dcterms:created>
  <dcterms:modified xsi:type="dcterms:W3CDTF">2019-12-09T07:06:19Z</dcterms:modified>
  <cp:category/>
  <cp:version/>
  <cp:contentType/>
  <cp:contentStatus/>
</cp:coreProperties>
</file>