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personal!$A$1:$E$39</definedName>
  </definedNames>
  <calcPr calcId="124519"/>
</workbook>
</file>

<file path=xl/calcChain.xml><?xml version="1.0" encoding="utf-8"?>
<calcChain xmlns="http://schemas.openxmlformats.org/spreadsheetml/2006/main">
  <c r="D24" i="1"/>
  <c r="G24" i="2"/>
  <c r="D38" i="1"/>
  <c r="G47" i="2"/>
  <c r="G56"/>
  <c r="G13"/>
  <c r="G10"/>
  <c r="G20"/>
  <c r="G31"/>
  <c r="G59"/>
  <c r="D31" i="1"/>
  <c r="D37"/>
  <c r="G53" i="2"/>
  <c r="G16"/>
  <c r="G50"/>
  <c r="D34" i="1"/>
  <c r="D28"/>
  <c r="D19"/>
  <c r="D16"/>
  <c r="D12"/>
  <c r="G60" i="2" l="1"/>
</calcChain>
</file>

<file path=xl/sharedStrings.xml><?xml version="1.0" encoding="utf-8"?>
<sst xmlns="http://schemas.openxmlformats.org/spreadsheetml/2006/main" count="186" uniqueCount="126">
  <si>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</si>
  <si>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</si>
  <si>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</si>
  <si>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</si>
  <si>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</si>
  <si>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</si>
  <si>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</si>
  <si>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</si>
  <si>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</si>
  <si>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</si>
  <si>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</si>
  <si>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</si>
  <si>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</si>
  <si>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</si>
  <si>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</si>
  <si>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</si>
  <si>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</si>
  <si>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</si>
  <si>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</si>
  <si>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C.U.P. DUNAREA BRAILA</t>
  </si>
  <si>
    <t>apa-canal</t>
  </si>
  <si>
    <t>Total 20.01.04</t>
  </si>
  <si>
    <t>20.01.08</t>
  </si>
  <si>
    <t>Total 20.01.08</t>
  </si>
  <si>
    <t>20.01.30</t>
  </si>
  <si>
    <t>Total 20.01.30</t>
  </si>
  <si>
    <t>alimentare card-uri salarii+plata contrib.salariati</t>
  </si>
  <si>
    <t>10.01.30</t>
  </si>
  <si>
    <t>Total 10.01.30</t>
  </si>
  <si>
    <t>chelt.telef.mobil</t>
  </si>
  <si>
    <t>ELECTRICA FURNIZARE SA</t>
  </si>
  <si>
    <t>energie electrica</t>
  </si>
  <si>
    <t>taxe postale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</si>
  <si>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</si>
  <si>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</si>
  <si>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</si>
  <si>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</si>
  <si>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</si>
  <si>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</si>
  <si>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</si>
  <si>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</si>
  <si>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</si>
  <si>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</si>
  <si>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</si>
  <si>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</si>
  <si>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</si>
  <si>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</si>
  <si>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20.01.05</t>
  </si>
  <si>
    <t>Total 20.01.05</t>
  </si>
  <si>
    <t>serv.curatenie</t>
  </si>
  <si>
    <t>ROMANIAN SECURITY SYSTEMS SRL</t>
  </si>
  <si>
    <t>monitorizare</t>
  </si>
  <si>
    <t>BANCA TRANSILVANIA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</si>
  <si>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</si>
  <si>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</si>
  <si>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</si>
  <si>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</si>
  <si>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</si>
  <si>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</si>
  <si>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20.01.03</t>
  </si>
  <si>
    <t>Subtotal 20.01.04</t>
  </si>
  <si>
    <t>Subtotal 20.01.05</t>
  </si>
  <si>
    <t>Subtotal 20.01.08</t>
  </si>
  <si>
    <t>Subtotal 20.01.30</t>
  </si>
  <si>
    <t>20.01.01</t>
  </si>
  <si>
    <t>Total 20.01.01</t>
  </si>
  <si>
    <t>20.01.02</t>
  </si>
  <si>
    <t>Total 20.01.02</t>
  </si>
  <si>
    <t>abonam.cablu tv</t>
  </si>
  <si>
    <t>20.14</t>
  </si>
  <si>
    <t>Total 20.14</t>
  </si>
  <si>
    <t>20.30.03</t>
  </si>
  <si>
    <t>Total 20.30.03</t>
  </si>
  <si>
    <t>Subtotal 20.01.01</t>
  </si>
  <si>
    <t>Subtotal 20.01.02</t>
  </si>
  <si>
    <t>Subtotal 20.14</t>
  </si>
  <si>
    <t>Subtotal 20.30.03</t>
  </si>
  <si>
    <t>alimentare card-uri+plata contrib.salariati-ind.conc.medical</t>
  </si>
  <si>
    <t>AJPIS BRAILA</t>
  </si>
  <si>
    <t>CN POSTA ROMANA</t>
  </si>
  <si>
    <t>SOBIS SOLUTIONS SRL</t>
  </si>
  <si>
    <t>cv paza</t>
  </si>
  <si>
    <t>mentenanta</t>
  </si>
  <si>
    <t>servicii POS</t>
  </si>
  <si>
    <t>Total 20.06.01</t>
  </si>
  <si>
    <t xml:space="preserve"> 20.06.01</t>
  </si>
  <si>
    <t xml:space="preserve"> 20.05.30</t>
  </si>
  <si>
    <t>Total 20.05.30</t>
  </si>
  <si>
    <t>Subtotal 20.05.30</t>
  </si>
  <si>
    <t>Subtotal 20.06.01</t>
  </si>
  <si>
    <t>10.02.06</t>
  </si>
  <si>
    <t>Total 10.02.06</t>
  </si>
  <si>
    <t>ORANGE ROMANIA SA</t>
  </si>
  <si>
    <t>Subtotal 10.02.06</t>
  </si>
  <si>
    <t>chelt.comune</t>
  </si>
  <si>
    <t>cv asistenta tehnica soft</t>
  </si>
  <si>
    <t>chelt.telef.fix</t>
  </si>
  <si>
    <t>comision incasari POS</t>
  </si>
  <si>
    <t>CEDAROM TRADE SRL BRAILA</t>
  </si>
  <si>
    <t>DIGI ROMANIA</t>
  </si>
  <si>
    <t>DOSTRAP CLEAN SRL BRAILA</t>
  </si>
  <si>
    <t>MOGOS CATALIN</t>
  </si>
  <si>
    <t>chelt.deplasare</t>
  </si>
  <si>
    <t>ASIROM VIG</t>
  </si>
  <si>
    <t>asigurare casco</t>
  </si>
  <si>
    <t>perioada: 01.10 - 31.10.2024</t>
  </si>
  <si>
    <t>Total octombrie 2024</t>
  </si>
  <si>
    <t>octombrie</t>
  </si>
  <si>
    <t>10.01.13</t>
  </si>
  <si>
    <t>chelt.deplasare Sterian L.</t>
  </si>
  <si>
    <t>chelt.deplasare Roman N.</t>
  </si>
  <si>
    <t>Total 10.01.13</t>
  </si>
  <si>
    <t>perioada: 01.10- 31.10.2024</t>
  </si>
  <si>
    <t>ROMPETROL SRL</t>
  </si>
  <si>
    <t>fc.prof.741</t>
  </si>
  <si>
    <t>bonuri valorice carb.</t>
  </si>
  <si>
    <t>refill toner</t>
  </si>
  <si>
    <t>GRUP LICITATII PUBLICE</t>
  </si>
  <si>
    <t>cv anunt licitatie</t>
  </si>
  <si>
    <t>fc.prof.792</t>
  </si>
  <si>
    <t>chelt.ind.delegare Sterian L</t>
  </si>
  <si>
    <t>chelt.ind.delegare Roman N.</t>
  </si>
  <si>
    <t>apa-canal dec.part.</t>
  </si>
  <si>
    <t>BOSOI MARIAN</t>
  </si>
  <si>
    <t>BF nr.2</t>
  </si>
  <si>
    <t>cv spalat auto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</si>
</sst>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6"/>
    <xf numFmtId="0" fontId="11" fillId="39" borderId="7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8"/>
    <xf numFmtId="0" fontId="16" fillId="0" borderId="9"/>
    <xf numFmtId="0" fontId="17" fillId="0" borderId="10"/>
    <xf numFmtId="0" fontId="17" fillId="0" borderId="0"/>
    <xf numFmtId="0" fontId="14" fillId="0" borderId="0">
      <alignment horizontal="center" textRotation="90"/>
    </xf>
    <xf numFmtId="0" fontId="18" fillId="25" borderId="6"/>
    <xf numFmtId="0" fontId="19" fillId="0" borderId="11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2"/>
    <xf numFmtId="0" fontId="23" fillId="38" borderId="13"/>
    <xf numFmtId="0" fontId="24" fillId="0" borderId="0"/>
    <xf numFmtId="167" fontId="24" fillId="0" borderId="0"/>
    <xf numFmtId="0" fontId="25" fillId="0" borderId="0"/>
    <xf numFmtId="0" fontId="4" fillId="0" borderId="1" applyNumberFormat="0" applyFill="0" applyAlignment="0" applyProtection="0"/>
    <xf numFmtId="0" fontId="26" fillId="0" borderId="14"/>
    <xf numFmtId="0" fontId="27" fillId="0" borderId="0"/>
  </cellStyleXfs>
  <cellXfs count="119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2" xfId="0" applyBorder="1"/>
    <xf numFmtId="2" fontId="0" fillId="0" borderId="0" xfId="0" applyNumberFormat="1"/>
    <xf numFmtId="0" fontId="0" fillId="0" borderId="3" xfId="0" applyBorder="1"/>
    <xf numFmtId="0" fontId="5" fillId="0" borderId="0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5" fillId="0" borderId="0" xfId="0" applyFont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165" fontId="0" fillId="0" borderId="15" xfId="0" applyNumberFormat="1" applyFont="1" applyBorder="1"/>
    <xf numFmtId="0" fontId="0" fillId="0" borderId="0" xfId="0" applyBorder="1"/>
    <xf numFmtId="165" fontId="0" fillId="0" borderId="3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4" xfId="0" applyNumberFormat="1" applyFont="1" applyBorder="1"/>
    <xf numFmtId="0" fontId="0" fillId="0" borderId="15" xfId="0" applyFont="1" applyBorder="1"/>
    <xf numFmtId="0" fontId="0" fillId="0" borderId="16" xfId="0" applyBorder="1" applyAlignment="1">
      <alignment horizontal="center"/>
    </xf>
    <xf numFmtId="0" fontId="5" fillId="0" borderId="17" xfId="0" applyFont="1" applyFill="1" applyBorder="1"/>
    <xf numFmtId="0" fontId="0" fillId="0" borderId="17" xfId="0" applyBorder="1" applyAlignment="1">
      <alignment horizontal="center"/>
    </xf>
    <xf numFmtId="2" fontId="5" fillId="0" borderId="17" xfId="0" applyNumberFormat="1" applyFont="1" applyBorder="1"/>
    <xf numFmtId="0" fontId="0" fillId="0" borderId="17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/>
    <xf numFmtId="0" fontId="0" fillId="0" borderId="18" xfId="0" applyFont="1" applyBorder="1"/>
    <xf numFmtId="165" fontId="0" fillId="0" borderId="18" xfId="0" applyNumberFormat="1" applyFont="1" applyBorder="1"/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2" fontId="0" fillId="0" borderId="3" xfId="0" applyNumberFormat="1" applyFont="1" applyBorder="1"/>
    <xf numFmtId="3" fontId="0" fillId="0" borderId="18" xfId="0" applyNumberFormat="1" applyBorder="1"/>
    <xf numFmtId="0" fontId="0" fillId="0" borderId="18" xfId="0" applyFill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5" fillId="0" borderId="2" xfId="0" applyNumberFormat="1" applyFont="1" applyBorder="1"/>
    <xf numFmtId="165" fontId="0" fillId="0" borderId="2" xfId="0" applyNumberFormat="1" applyFont="1" applyBorder="1"/>
    <xf numFmtId="0" fontId="5" fillId="0" borderId="23" xfId="0" applyFont="1" applyBorder="1" applyAlignment="1">
      <alignment horizontal="center"/>
    </xf>
    <xf numFmtId="0" fontId="0" fillId="0" borderId="0" xfId="0" applyFont="1" applyAlignment="1">
      <alignment horizontal="left"/>
    </xf>
    <xf numFmtId="14" fontId="5" fillId="0" borderId="18" xfId="0" applyNumberFormat="1" applyFont="1" applyBorder="1"/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3" xfId="0" applyNumberFormat="1" applyFont="1" applyBorder="1"/>
    <xf numFmtId="0" fontId="0" fillId="0" borderId="4" xfId="0" applyFont="1" applyBorder="1" applyAlignment="1">
      <alignment horizontal="right"/>
    </xf>
    <xf numFmtId="49" fontId="5" fillId="0" borderId="18" xfId="0" applyNumberFormat="1" applyFont="1" applyBorder="1" applyAlignment="1">
      <alignment horizontal="left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/>
    <xf numFmtId="3" fontId="0" fillId="0" borderId="4" xfId="0" applyNumberFormat="1" applyFont="1" applyBorder="1"/>
    <xf numFmtId="2" fontId="0" fillId="0" borderId="4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2" fontId="5" fillId="0" borderId="26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2" fontId="0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5" fillId="0" borderId="29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0" applyFont="1" applyBorder="1"/>
    <xf numFmtId="2" fontId="5" fillId="0" borderId="28" xfId="0" applyNumberFormat="1" applyFont="1" applyBorder="1"/>
    <xf numFmtId="0" fontId="5" fillId="0" borderId="22" xfId="0" applyFont="1" applyBorder="1"/>
    <xf numFmtId="0" fontId="5" fillId="0" borderId="18" xfId="0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right"/>
    </xf>
    <xf numFmtId="0" fontId="0" fillId="0" borderId="30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2" fontId="0" fillId="0" borderId="30" xfId="0" applyNumberFormat="1" applyFont="1" applyBorder="1"/>
    <xf numFmtId="0" fontId="0" fillId="0" borderId="30" xfId="0" applyBorder="1" applyAlignment="1">
      <alignment horizontal="center"/>
    </xf>
    <xf numFmtId="0" fontId="5" fillId="0" borderId="30" xfId="0" applyFont="1" applyBorder="1"/>
    <xf numFmtId="0" fontId="0" fillId="0" borderId="30" xfId="0" applyFill="1" applyBorder="1"/>
    <xf numFmtId="3" fontId="0" fillId="0" borderId="30" xfId="0" applyNumberFormat="1" applyBorder="1"/>
    <xf numFmtId="0" fontId="0" fillId="0" borderId="0" xfId="0" applyFont="1" applyBorder="1"/>
    <xf numFmtId="0" fontId="0" fillId="0" borderId="0" xfId="0" applyFont="1"/>
    <xf numFmtId="3" fontId="0" fillId="0" borderId="18" xfId="0" applyNumberFormat="1" applyFont="1" applyBorder="1"/>
    <xf numFmtId="14" fontId="0" fillId="0" borderId="17" xfId="0" applyNumberFormat="1" applyFont="1" applyBorder="1" applyAlignment="1">
      <alignment horizontal="left"/>
    </xf>
    <xf numFmtId="0" fontId="5" fillId="0" borderId="4" xfId="0" applyFont="1" applyBorder="1"/>
    <xf numFmtId="14" fontId="0" fillId="0" borderId="3" xfId="0" applyNumberForma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31" xfId="0" applyFont="1" applyBorder="1"/>
    <xf numFmtId="2" fontId="0" fillId="0" borderId="31" xfId="0" applyNumberFormat="1" applyFont="1" applyBorder="1"/>
    <xf numFmtId="3" fontId="0" fillId="0" borderId="31" xfId="0" applyNumberFormat="1" applyFont="1" applyBorder="1"/>
    <xf numFmtId="0" fontId="0" fillId="0" borderId="17" xfId="0" applyFont="1" applyBorder="1" applyAlignment="1">
      <alignment horizontal="center"/>
    </xf>
    <xf numFmtId="165" fontId="0" fillId="0" borderId="17" xfId="0" applyNumberFormat="1" applyFont="1" applyBorder="1"/>
    <xf numFmtId="3" fontId="0" fillId="0" borderId="17" xfId="0" applyNumberFormat="1" applyFont="1" applyBorder="1"/>
    <xf numFmtId="49" fontId="5" fillId="0" borderId="18" xfId="0" applyNumberFormat="1" applyFont="1" applyBorder="1"/>
    <xf numFmtId="0" fontId="0" fillId="0" borderId="30" xfId="0" applyFont="1" applyBorder="1" applyAlignment="1">
      <alignment horizontal="center" wrapText="1"/>
    </xf>
    <xf numFmtId="0" fontId="0" fillId="0" borderId="30" xfId="0" applyBorder="1" applyAlignment="1">
      <alignment horizontal="left" wrapText="1"/>
    </xf>
    <xf numFmtId="2" fontId="0" fillId="0" borderId="30" xfId="0" applyNumberFormat="1" applyFont="1" applyBorder="1" applyAlignment="1">
      <alignment horizontal="right"/>
    </xf>
    <xf numFmtId="0" fontId="0" fillId="0" borderId="30" xfId="0" applyBorder="1" applyAlignment="1">
      <alignment horizontal="left"/>
    </xf>
    <xf numFmtId="1" fontId="0" fillId="0" borderId="30" xfId="0" applyNumberFormat="1" applyBorder="1" applyAlignment="1">
      <alignment horizontal="center"/>
    </xf>
    <xf numFmtId="165" fontId="0" fillId="0" borderId="31" xfId="0" applyNumberFormat="1" applyFont="1" applyBorder="1"/>
    <xf numFmtId="3" fontId="0" fillId="0" borderId="4" xfId="0" applyNumberFormat="1" applyBorder="1"/>
    <xf numFmtId="49" fontId="0" fillId="0" borderId="4" xfId="0" applyNumberFormat="1" applyBorder="1"/>
    <xf numFmtId="0" fontId="5" fillId="0" borderId="0" xfId="0" applyFont="1" applyAlignment="1">
      <alignment horizontal="left"/>
    </xf>
    <xf numFmtId="49" fontId="5" fillId="0" borderId="30" xfId="0" applyNumberFormat="1" applyFont="1" applyBorder="1" applyAlignment="1">
      <alignment horizontal="left"/>
    </xf>
    <xf numFmtId="165" fontId="0" fillId="0" borderId="30" xfId="0" applyNumberFormat="1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E24" sqref="E24"/>
    </sheetView>
  </sheetViews>
  <sheetFormatPr defaultRowHeight="12.75"/>
  <cols>
    <col min="1" max="1" width="21.5703125" customWidth="1"/>
    <col min="2" max="2" width="12.140625" style="3" customWidth="1"/>
    <col min="3" max="3" width="6.5703125" style="3" customWidth="1"/>
    <col min="4" max="4" width="15.28515625" customWidth="1"/>
    <col min="5" max="5" width="49.85546875" customWidth="1"/>
  </cols>
  <sheetData>
    <row r="1" spans="1:6">
      <c r="A1" s="1" t="s">
        <v>7</v>
      </c>
      <c r="B1" s="11"/>
      <c r="C1" s="11"/>
      <c r="D1" s="1"/>
    </row>
    <row r="3" spans="1:6">
      <c r="A3" s="1" t="s">
        <v>9</v>
      </c>
      <c r="B3" s="11"/>
      <c r="C3" s="11"/>
      <c r="D3" s="1"/>
      <c r="E3" s="1"/>
    </row>
    <row r="4" spans="1:6">
      <c r="A4" s="1" t="s">
        <v>10</v>
      </c>
      <c r="B4" s="11"/>
      <c r="C4" s="11"/>
      <c r="D4" s="1"/>
      <c r="F4" s="2"/>
    </row>
    <row r="5" spans="1:6">
      <c r="A5" s="1"/>
      <c r="B5" s="11"/>
      <c r="C5" s="11"/>
      <c r="D5" s="1"/>
      <c r="F5" s="2"/>
    </row>
    <row r="6" spans="1:6">
      <c r="A6" s="1"/>
      <c r="B6" s="11" t="s">
        <v>105</v>
      </c>
      <c r="C6" s="11"/>
      <c r="D6" s="4"/>
      <c r="E6" s="4"/>
      <c r="F6" s="2"/>
    </row>
    <row r="7" spans="1:6" ht="13.5" thickBot="1">
      <c r="B7" s="11"/>
      <c r="C7" s="11"/>
      <c r="D7" s="1"/>
    </row>
    <row r="8" spans="1:6" s="3" customFormat="1" ht="13.5" thickBot="1">
      <c r="A8" s="45" t="s">
        <v>4</v>
      </c>
      <c r="B8" s="46" t="s">
        <v>0</v>
      </c>
      <c r="C8" s="46" t="s">
        <v>1</v>
      </c>
      <c r="D8" s="46" t="s">
        <v>2</v>
      </c>
      <c r="E8" s="49" t="s">
        <v>3</v>
      </c>
    </row>
    <row r="9" spans="1:6" s="50" customFormat="1">
      <c r="A9" s="52" t="s">
        <v>53</v>
      </c>
      <c r="B9" s="52"/>
      <c r="C9" s="52"/>
      <c r="D9" s="55">
        <v>2868931</v>
      </c>
      <c r="E9" s="52"/>
    </row>
    <row r="10" spans="1:6">
      <c r="A10" s="51" t="s">
        <v>5</v>
      </c>
      <c r="B10" s="28" t="s">
        <v>107</v>
      </c>
      <c r="C10" s="28">
        <v>14</v>
      </c>
      <c r="D10" s="37">
        <v>374300</v>
      </c>
      <c r="E10" s="29" t="s">
        <v>26</v>
      </c>
    </row>
    <row r="11" spans="1:6">
      <c r="A11" s="47"/>
      <c r="B11" s="28" t="s">
        <v>107</v>
      </c>
      <c r="C11" s="17">
        <v>15</v>
      </c>
      <c r="D11" s="48">
        <v>2501</v>
      </c>
      <c r="E11" s="5" t="s">
        <v>8</v>
      </c>
    </row>
    <row r="12" spans="1:6" ht="13.5" thickBot="1">
      <c r="A12" s="21" t="s">
        <v>6</v>
      </c>
      <c r="B12" s="22"/>
      <c r="C12" s="13"/>
      <c r="D12" s="14">
        <f>SUM(D9:D11)</f>
        <v>3245732</v>
      </c>
      <c r="E12" s="12"/>
    </row>
    <row r="13" spans="1:6">
      <c r="A13" s="53" t="s">
        <v>54</v>
      </c>
      <c r="B13" s="19"/>
      <c r="C13" s="19"/>
      <c r="D13" s="20">
        <v>298574</v>
      </c>
      <c r="E13" s="18"/>
    </row>
    <row r="14" spans="1:6">
      <c r="A14" s="29" t="s">
        <v>39</v>
      </c>
      <c r="B14" s="28" t="s">
        <v>107</v>
      </c>
      <c r="C14" s="28">
        <v>14</v>
      </c>
      <c r="D14" s="37">
        <v>32851</v>
      </c>
      <c r="E14" s="29" t="s">
        <v>41</v>
      </c>
    </row>
    <row r="15" spans="1:6">
      <c r="A15" s="36"/>
      <c r="B15" s="28" t="s">
        <v>107</v>
      </c>
      <c r="C15" s="17">
        <v>15</v>
      </c>
      <c r="D15" s="37">
        <v>184</v>
      </c>
      <c r="E15" s="29" t="s">
        <v>42</v>
      </c>
    </row>
    <row r="16" spans="1:6" ht="13.5" thickBot="1">
      <c r="A16" s="7" t="s">
        <v>40</v>
      </c>
      <c r="B16" s="9"/>
      <c r="C16" s="9"/>
      <c r="D16" s="16">
        <f>SUM(D13:D15)</f>
        <v>331609</v>
      </c>
      <c r="E16" s="7"/>
    </row>
    <row r="17" spans="1:5">
      <c r="A17" s="53" t="s">
        <v>55</v>
      </c>
      <c r="B17" s="19"/>
      <c r="C17" s="19"/>
      <c r="D17" s="20">
        <v>274879</v>
      </c>
      <c r="E17" s="18"/>
    </row>
    <row r="18" spans="1:5">
      <c r="A18" s="29" t="s">
        <v>36</v>
      </c>
      <c r="B18" s="28" t="s">
        <v>107</v>
      </c>
      <c r="C18" s="28">
        <v>14</v>
      </c>
      <c r="D18" s="37">
        <v>30053</v>
      </c>
      <c r="E18" s="29" t="s">
        <v>37</v>
      </c>
    </row>
    <row r="19" spans="1:5" ht="13.5" thickBot="1">
      <c r="A19" s="7" t="s">
        <v>38</v>
      </c>
      <c r="B19" s="9"/>
      <c r="C19" s="9"/>
      <c r="D19" s="16">
        <f>SUM(D17:D18)</f>
        <v>304932</v>
      </c>
      <c r="E19" s="7"/>
    </row>
    <row r="20" spans="1:5">
      <c r="A20" s="115" t="s">
        <v>108</v>
      </c>
      <c r="B20" s="19" t="s">
        <v>107</v>
      </c>
      <c r="C20" s="19">
        <v>11</v>
      </c>
      <c r="D20" s="20">
        <v>770</v>
      </c>
      <c r="E20" s="18" t="s">
        <v>109</v>
      </c>
    </row>
    <row r="21" spans="1:5">
      <c r="A21" s="29"/>
      <c r="B21" s="28" t="s">
        <v>107</v>
      </c>
      <c r="C21" s="28">
        <v>11</v>
      </c>
      <c r="D21" s="37">
        <v>770</v>
      </c>
      <c r="E21" s="29" t="s">
        <v>110</v>
      </c>
    </row>
    <row r="22" spans="1:5">
      <c r="A22" s="84"/>
      <c r="B22" s="28" t="s">
        <v>107</v>
      </c>
      <c r="C22" s="90">
        <v>29</v>
      </c>
      <c r="D22" s="118">
        <v>69</v>
      </c>
      <c r="E22" s="84" t="s">
        <v>120</v>
      </c>
    </row>
    <row r="23" spans="1:5">
      <c r="A23" s="84"/>
      <c r="B23" s="28" t="s">
        <v>107</v>
      </c>
      <c r="C23" s="90">
        <v>29</v>
      </c>
      <c r="D23" s="118">
        <v>69</v>
      </c>
      <c r="E23" s="84" t="s">
        <v>121</v>
      </c>
    </row>
    <row r="24" spans="1:5" ht="13.5" thickBot="1">
      <c r="A24" s="7" t="s">
        <v>111</v>
      </c>
      <c r="B24" s="9"/>
      <c r="C24" s="9"/>
      <c r="D24" s="16">
        <f>SUM(D20:D23)</f>
        <v>1678</v>
      </c>
      <c r="E24" s="7"/>
    </row>
    <row r="25" spans="1:5">
      <c r="A25" s="53" t="s">
        <v>56</v>
      </c>
      <c r="B25" s="19"/>
      <c r="C25" s="19"/>
      <c r="D25" s="20">
        <v>109599</v>
      </c>
      <c r="E25" s="18"/>
    </row>
    <row r="26" spans="1:5">
      <c r="A26" s="29" t="s">
        <v>43</v>
      </c>
      <c r="B26" s="28" t="s">
        <v>107</v>
      </c>
      <c r="C26" s="28">
        <v>14</v>
      </c>
      <c r="D26" s="37">
        <v>10984</v>
      </c>
      <c r="E26" s="29" t="s">
        <v>44</v>
      </c>
    </row>
    <row r="27" spans="1:5">
      <c r="A27" s="29"/>
      <c r="B27" s="28" t="s">
        <v>107</v>
      </c>
      <c r="C27" s="17">
        <v>15</v>
      </c>
      <c r="D27" s="37">
        <v>202</v>
      </c>
      <c r="E27" s="29" t="s">
        <v>45</v>
      </c>
    </row>
    <row r="28" spans="1:5" s="15" customFormat="1" ht="13.5" thickBot="1">
      <c r="A28" s="7" t="s">
        <v>46</v>
      </c>
      <c r="B28" s="9"/>
      <c r="C28" s="9"/>
      <c r="D28" s="16">
        <f>SUM(D25:D27)</f>
        <v>120785</v>
      </c>
      <c r="E28" s="7"/>
    </row>
    <row r="29" spans="1:5" s="15" customFormat="1">
      <c r="A29" s="53" t="s">
        <v>57</v>
      </c>
      <c r="B29" s="19"/>
      <c r="C29" s="19"/>
      <c r="D29" s="20">
        <v>55487</v>
      </c>
      <c r="E29" s="18"/>
    </row>
    <row r="30" spans="1:5" s="15" customFormat="1">
      <c r="A30" s="29" t="s">
        <v>27</v>
      </c>
      <c r="B30" s="28" t="s">
        <v>107</v>
      </c>
      <c r="C30" s="28">
        <v>14</v>
      </c>
      <c r="D30" s="37">
        <v>6125</v>
      </c>
      <c r="E30" s="29" t="s">
        <v>77</v>
      </c>
    </row>
    <row r="31" spans="1:5" s="15" customFormat="1" ht="13.5" thickBot="1">
      <c r="A31" s="7" t="s">
        <v>28</v>
      </c>
      <c r="B31" s="9"/>
      <c r="C31" s="9"/>
      <c r="D31" s="16">
        <f>SUM(D29:D30)</f>
        <v>61612</v>
      </c>
      <c r="E31" s="7"/>
    </row>
    <row r="32" spans="1:5" s="15" customFormat="1">
      <c r="A32" s="53" t="s">
        <v>58</v>
      </c>
      <c r="B32" s="19"/>
      <c r="C32" s="19"/>
      <c r="D32" s="20">
        <v>80529</v>
      </c>
      <c r="E32" s="18"/>
    </row>
    <row r="33" spans="1:5">
      <c r="A33" s="27" t="s">
        <v>35</v>
      </c>
      <c r="B33" s="28" t="s">
        <v>107</v>
      </c>
      <c r="C33" s="34">
        <v>14</v>
      </c>
      <c r="D33" s="37">
        <v>10161</v>
      </c>
      <c r="E33" s="29" t="s">
        <v>34</v>
      </c>
    </row>
    <row r="34" spans="1:5" ht="13.5" thickBot="1">
      <c r="A34" s="7" t="s">
        <v>33</v>
      </c>
      <c r="B34" s="40"/>
      <c r="C34" s="40"/>
      <c r="D34" s="16">
        <f>SUM(D32:D33)</f>
        <v>90690</v>
      </c>
      <c r="E34" s="54"/>
    </row>
    <row r="35" spans="1:5">
      <c r="A35" s="53" t="s">
        <v>93</v>
      </c>
      <c r="B35" s="88"/>
      <c r="C35" s="100"/>
      <c r="D35" s="113">
        <v>62400</v>
      </c>
      <c r="E35" s="103"/>
    </row>
    <row r="36" spans="1:5">
      <c r="A36" s="107" t="s">
        <v>90</v>
      </c>
      <c r="B36" s="28"/>
      <c r="C36" s="34"/>
      <c r="D36" s="37">
        <v>0</v>
      </c>
      <c r="E36" s="43"/>
    </row>
    <row r="37" spans="1:5" ht="13.5" thickBot="1">
      <c r="A37" s="12" t="s">
        <v>91</v>
      </c>
      <c r="B37" s="104"/>
      <c r="C37" s="104"/>
      <c r="D37" s="105">
        <f>SUM(D35:D36)</f>
        <v>62400</v>
      </c>
      <c r="E37" s="106"/>
    </row>
    <row r="38" spans="1:5" ht="13.5" thickBot="1">
      <c r="A38" s="23" t="s">
        <v>106</v>
      </c>
      <c r="B38" s="24"/>
      <c r="C38" s="24"/>
      <c r="D38" s="25">
        <f>D12+D16+D19+D24+D28+D31+D34+D37</f>
        <v>4219438</v>
      </c>
      <c r="E38" s="26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1"/>
  <sheetViews>
    <sheetView tabSelected="1" topLeftCell="A7" workbookViewId="0">
      <selection activeCell="F19" sqref="F19"/>
    </sheetView>
  </sheetViews>
  <sheetFormatPr defaultRowHeight="12.75"/>
  <cols>
    <col min="1" max="1" width="20.7109375" customWidth="1"/>
    <col min="2" max="2" width="12.140625" style="3" customWidth="1"/>
    <col min="3" max="3" width="11.42578125" style="3" customWidth="1"/>
    <col min="4" max="4" width="13.28515625" style="3" customWidth="1"/>
    <col min="5" max="5" width="42.5703125" customWidth="1"/>
    <col min="6" max="6" width="15.5703125" style="3" customWidth="1"/>
    <col min="7" max="7" width="13.42578125" style="6" customWidth="1"/>
    <col min="8" max="8" width="34.28515625" customWidth="1"/>
  </cols>
  <sheetData>
    <row r="1" spans="1:30">
      <c r="A1" s="116" t="s">
        <v>7</v>
      </c>
      <c r="B1" s="116"/>
      <c r="C1" s="116"/>
      <c r="D1" s="116"/>
      <c r="E1" s="116"/>
      <c r="F1" s="116"/>
      <c r="G1" s="116"/>
      <c r="H1" s="1"/>
    </row>
    <row r="3" spans="1:30">
      <c r="A3" s="116" t="s">
        <v>9</v>
      </c>
      <c r="B3" s="116"/>
      <c r="C3" s="116"/>
      <c r="D3" s="116"/>
      <c r="E3" s="116"/>
      <c r="F3" s="116"/>
      <c r="G3" s="116"/>
      <c r="H3" s="1"/>
      <c r="I3" s="1"/>
    </row>
    <row r="4" spans="1:30">
      <c r="A4" s="116" t="s">
        <v>11</v>
      </c>
      <c r="B4" s="116"/>
      <c r="C4" s="116"/>
      <c r="D4" s="116"/>
      <c r="E4" s="116"/>
      <c r="F4" s="116"/>
      <c r="G4" s="116"/>
      <c r="H4" s="1"/>
      <c r="J4" s="2"/>
    </row>
    <row r="5" spans="1:30">
      <c r="A5" s="116" t="s">
        <v>112</v>
      </c>
      <c r="B5" s="116"/>
      <c r="C5" s="116"/>
      <c r="D5" s="116"/>
      <c r="E5" s="116"/>
      <c r="F5" s="116"/>
      <c r="G5" s="11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3.5" thickBot="1"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31" customFormat="1" ht="51.75" thickBot="1">
      <c r="A7" s="61" t="s">
        <v>4</v>
      </c>
      <c r="B7" s="62" t="s">
        <v>0</v>
      </c>
      <c r="C7" s="62" t="s">
        <v>12</v>
      </c>
      <c r="D7" s="63" t="s">
        <v>13</v>
      </c>
      <c r="E7" s="63" t="s">
        <v>14</v>
      </c>
      <c r="F7" s="63" t="s">
        <v>15</v>
      </c>
      <c r="G7" s="64" t="s">
        <v>2</v>
      </c>
      <c r="H7" s="65" t="s">
        <v>3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</row>
    <row r="8" spans="1:30" s="32" customFormat="1">
      <c r="A8" s="70" t="s">
        <v>73</v>
      </c>
      <c r="B8" s="66"/>
      <c r="C8" s="66"/>
      <c r="D8" s="82"/>
      <c r="E8" s="82"/>
      <c r="F8" s="82"/>
      <c r="G8" s="83">
        <v>23488.05</v>
      </c>
      <c r="H8" s="66"/>
    </row>
    <row r="9" spans="1:30" s="32" customFormat="1">
      <c r="A9" s="56" t="s">
        <v>64</v>
      </c>
      <c r="B9" s="28"/>
      <c r="C9" s="88"/>
      <c r="D9" s="108"/>
      <c r="E9" s="109"/>
      <c r="F9" s="108"/>
      <c r="G9" s="110"/>
      <c r="H9" s="111"/>
    </row>
    <row r="10" spans="1:30" s="32" customFormat="1" ht="13.5" thickBot="1">
      <c r="A10" s="7" t="s">
        <v>65</v>
      </c>
      <c r="B10" s="71"/>
      <c r="C10" s="71"/>
      <c r="D10" s="72"/>
      <c r="E10" s="72"/>
      <c r="F10" s="72"/>
      <c r="G10" s="75">
        <f>SUM(G8:G9)</f>
        <v>23488.05</v>
      </c>
      <c r="H10" s="73"/>
    </row>
    <row r="11" spans="1:30" s="32" customFormat="1">
      <c r="A11" s="53" t="s">
        <v>74</v>
      </c>
      <c r="B11" s="85"/>
      <c r="C11" s="85"/>
      <c r="D11" s="86"/>
      <c r="E11" s="86"/>
      <c r="F11" s="86"/>
      <c r="G11" s="60">
        <v>2096.86</v>
      </c>
      <c r="H11" s="87"/>
    </row>
    <row r="12" spans="1:30" s="32" customFormat="1">
      <c r="A12" s="56" t="s">
        <v>66</v>
      </c>
      <c r="B12" s="28"/>
      <c r="C12" s="34"/>
      <c r="D12" s="67"/>
      <c r="E12" s="68"/>
      <c r="F12" s="67"/>
      <c r="G12" s="69"/>
      <c r="H12" s="70"/>
    </row>
    <row r="13" spans="1:30" s="32" customFormat="1" ht="13.5" thickBot="1">
      <c r="A13" s="7" t="s">
        <v>67</v>
      </c>
      <c r="B13" s="40"/>
      <c r="C13" s="40"/>
      <c r="D13" s="74"/>
      <c r="E13" s="74"/>
      <c r="F13" s="74"/>
      <c r="G13" s="75">
        <f>SUM(G11:G12)</f>
        <v>2096.86</v>
      </c>
      <c r="H13" s="76"/>
    </row>
    <row r="14" spans="1:30" s="33" customFormat="1">
      <c r="A14" s="52" t="s">
        <v>59</v>
      </c>
      <c r="B14" s="38"/>
      <c r="C14" s="38"/>
      <c r="D14" s="57"/>
      <c r="E14" s="57"/>
      <c r="F14" s="57"/>
      <c r="G14" s="60">
        <v>58461.79</v>
      </c>
      <c r="H14" s="38"/>
    </row>
    <row r="15" spans="1:30">
      <c r="A15" s="27" t="s">
        <v>16</v>
      </c>
      <c r="B15" s="28" t="s">
        <v>107</v>
      </c>
      <c r="C15" s="34">
        <v>24</v>
      </c>
      <c r="D15" s="34">
        <v>1191</v>
      </c>
      <c r="E15" s="29" t="s">
        <v>30</v>
      </c>
      <c r="F15" s="34">
        <v>2429304660</v>
      </c>
      <c r="G15" s="35">
        <v>2884.2</v>
      </c>
      <c r="H15" s="43" t="s">
        <v>31</v>
      </c>
    </row>
    <row r="16" spans="1:30" ht="13.5" thickBot="1">
      <c r="A16" s="7" t="s">
        <v>17</v>
      </c>
      <c r="B16" s="40"/>
      <c r="C16" s="40"/>
      <c r="D16" s="40"/>
      <c r="E16" s="41"/>
      <c r="F16" s="40"/>
      <c r="G16" s="42">
        <f>SUM(G14:G15)</f>
        <v>61345.99</v>
      </c>
      <c r="H16" s="54"/>
    </row>
    <row r="17" spans="1:8">
      <c r="A17" s="53" t="s">
        <v>60</v>
      </c>
      <c r="B17" s="38"/>
      <c r="C17" s="38"/>
      <c r="D17" s="38"/>
      <c r="E17" s="58"/>
      <c r="F17" s="38"/>
      <c r="G17" s="39">
        <v>5717.28</v>
      </c>
      <c r="H17" s="59"/>
    </row>
    <row r="18" spans="1:8">
      <c r="A18" s="27" t="s">
        <v>18</v>
      </c>
      <c r="B18" s="28" t="s">
        <v>107</v>
      </c>
      <c r="C18" s="34">
        <v>30</v>
      </c>
      <c r="D18" s="34">
        <v>1204</v>
      </c>
      <c r="E18" s="29" t="s">
        <v>19</v>
      </c>
      <c r="F18" s="34">
        <v>35545302</v>
      </c>
      <c r="G18" s="35">
        <v>82.72</v>
      </c>
      <c r="H18" s="29" t="s">
        <v>122</v>
      </c>
    </row>
    <row r="19" spans="1:8">
      <c r="A19" s="91"/>
      <c r="B19" s="28" t="s">
        <v>107</v>
      </c>
      <c r="C19" s="88">
        <v>31</v>
      </c>
      <c r="D19" s="88">
        <v>1210</v>
      </c>
      <c r="E19" s="84" t="s">
        <v>19</v>
      </c>
      <c r="F19" s="90">
        <v>108930</v>
      </c>
      <c r="G19" s="89">
        <v>265.74</v>
      </c>
      <c r="H19" s="84" t="s">
        <v>20</v>
      </c>
    </row>
    <row r="20" spans="1:8" ht="13.5" thickBot="1">
      <c r="A20" s="7" t="s">
        <v>21</v>
      </c>
      <c r="B20" s="40"/>
      <c r="C20" s="40"/>
      <c r="D20" s="40"/>
      <c r="E20" s="41"/>
      <c r="F20" s="40"/>
      <c r="G20" s="42">
        <f>SUM(G17:G19)</f>
        <v>6065.74</v>
      </c>
      <c r="H20" s="54"/>
    </row>
    <row r="21" spans="1:8">
      <c r="A21" s="53" t="s">
        <v>61</v>
      </c>
      <c r="B21" s="38"/>
      <c r="C21" s="38"/>
      <c r="D21" s="38"/>
      <c r="E21" s="58"/>
      <c r="F21" s="38"/>
      <c r="G21" s="39">
        <v>32901</v>
      </c>
      <c r="H21" s="59"/>
    </row>
    <row r="22" spans="1:8">
      <c r="A22" s="56" t="s">
        <v>47</v>
      </c>
      <c r="B22" s="28" t="s">
        <v>107</v>
      </c>
      <c r="C22" s="88">
        <v>15</v>
      </c>
      <c r="D22" s="88">
        <v>1185</v>
      </c>
      <c r="E22" s="84" t="s">
        <v>113</v>
      </c>
      <c r="F22" s="90" t="s">
        <v>114</v>
      </c>
      <c r="G22" s="89">
        <v>2500</v>
      </c>
      <c r="H22" s="93" t="s">
        <v>115</v>
      </c>
    </row>
    <row r="23" spans="1:8">
      <c r="A23" s="117"/>
      <c r="B23" s="90" t="s">
        <v>107</v>
      </c>
      <c r="C23" s="88">
        <v>28</v>
      </c>
      <c r="D23" s="88">
        <v>1200</v>
      </c>
      <c r="E23" s="84" t="s">
        <v>113</v>
      </c>
      <c r="F23" s="90" t="s">
        <v>119</v>
      </c>
      <c r="G23" s="89">
        <v>2500</v>
      </c>
      <c r="H23" s="93" t="s">
        <v>115</v>
      </c>
    </row>
    <row r="24" spans="1:8" ht="13.5" thickBot="1">
      <c r="A24" s="7" t="s">
        <v>48</v>
      </c>
      <c r="B24" s="40"/>
      <c r="C24" s="40"/>
      <c r="D24" s="40"/>
      <c r="E24" s="41"/>
      <c r="F24" s="40"/>
      <c r="G24" s="42">
        <f>SUM(G21:G23)</f>
        <v>37901</v>
      </c>
      <c r="H24" s="54"/>
    </row>
    <row r="25" spans="1:8">
      <c r="A25" s="53" t="s">
        <v>62</v>
      </c>
      <c r="B25" s="38"/>
      <c r="C25" s="38"/>
      <c r="D25" s="38"/>
      <c r="E25" s="58"/>
      <c r="F25" s="38"/>
      <c r="G25" s="39">
        <v>12018.03</v>
      </c>
      <c r="H25" s="59"/>
    </row>
    <row r="26" spans="1:8">
      <c r="A26" s="27" t="s">
        <v>22</v>
      </c>
      <c r="B26" s="28" t="s">
        <v>107</v>
      </c>
      <c r="C26" s="38">
        <v>10</v>
      </c>
      <c r="D26" s="38">
        <v>1098</v>
      </c>
      <c r="E26" s="29" t="s">
        <v>99</v>
      </c>
      <c r="F26" s="28">
        <v>68950154</v>
      </c>
      <c r="G26" s="35">
        <v>26</v>
      </c>
      <c r="H26" s="29" t="s">
        <v>68</v>
      </c>
    </row>
    <row r="27" spans="1:8">
      <c r="A27" s="27"/>
      <c r="B27" s="28" t="s">
        <v>107</v>
      </c>
      <c r="C27" s="38">
        <v>10</v>
      </c>
      <c r="D27" s="38">
        <v>1099</v>
      </c>
      <c r="E27" s="29" t="s">
        <v>99</v>
      </c>
      <c r="F27" s="28">
        <v>68950154</v>
      </c>
      <c r="G27" s="35">
        <v>328.51</v>
      </c>
      <c r="H27" s="29" t="s">
        <v>29</v>
      </c>
    </row>
    <row r="28" spans="1:8">
      <c r="A28" s="27"/>
      <c r="B28" s="28" t="s">
        <v>107</v>
      </c>
      <c r="C28" s="88">
        <v>30</v>
      </c>
      <c r="D28" s="88">
        <v>1205</v>
      </c>
      <c r="E28" s="29" t="s">
        <v>92</v>
      </c>
      <c r="F28" s="112">
        <v>24030637</v>
      </c>
      <c r="G28" s="89">
        <v>90.79</v>
      </c>
      <c r="H28" s="84" t="s">
        <v>96</v>
      </c>
    </row>
    <row r="29" spans="1:8">
      <c r="A29" s="29"/>
      <c r="B29" s="28" t="s">
        <v>107</v>
      </c>
      <c r="C29" s="34">
        <v>31</v>
      </c>
      <c r="D29" s="34">
        <v>1208</v>
      </c>
      <c r="E29" s="29" t="s">
        <v>79</v>
      </c>
      <c r="F29" s="112">
        <v>7829</v>
      </c>
      <c r="G29" s="89">
        <v>1137.5</v>
      </c>
      <c r="H29" s="84" t="s">
        <v>32</v>
      </c>
    </row>
    <row r="30" spans="1:8">
      <c r="A30" s="27"/>
      <c r="B30" s="28" t="s">
        <v>107</v>
      </c>
      <c r="C30" s="34">
        <v>31</v>
      </c>
      <c r="D30" s="34">
        <v>1209</v>
      </c>
      <c r="E30" s="84" t="s">
        <v>92</v>
      </c>
      <c r="F30" s="112">
        <v>24030637</v>
      </c>
      <c r="G30" s="89">
        <v>68.87</v>
      </c>
      <c r="H30" s="84" t="s">
        <v>96</v>
      </c>
    </row>
    <row r="31" spans="1:8" ht="13.5" thickBot="1">
      <c r="A31" s="7" t="s">
        <v>23</v>
      </c>
      <c r="B31" s="40"/>
      <c r="C31" s="40"/>
      <c r="D31" s="40"/>
      <c r="E31" s="41"/>
      <c r="F31" s="40"/>
      <c r="G31" s="42">
        <f>SUM(G25:G30)</f>
        <v>13669.700000000003</v>
      </c>
      <c r="H31" s="54"/>
    </row>
    <row r="32" spans="1:8">
      <c r="A32" s="53" t="s">
        <v>63</v>
      </c>
      <c r="B32" s="38"/>
      <c r="C32" s="38"/>
      <c r="D32" s="38"/>
      <c r="E32" s="58"/>
      <c r="F32" s="38"/>
      <c r="G32" s="39">
        <v>105042.12</v>
      </c>
      <c r="H32" s="59"/>
    </row>
    <row r="33" spans="1:228">
      <c r="A33" s="27" t="s">
        <v>24</v>
      </c>
      <c r="B33" s="28" t="s">
        <v>107</v>
      </c>
      <c r="C33" s="38">
        <v>10</v>
      </c>
      <c r="D33" s="38">
        <v>1096</v>
      </c>
      <c r="E33" s="18" t="s">
        <v>98</v>
      </c>
      <c r="F33" s="38">
        <v>50253</v>
      </c>
      <c r="G33" s="39">
        <v>90</v>
      </c>
      <c r="H33" s="114" t="s">
        <v>116</v>
      </c>
    </row>
    <row r="34" spans="1:228">
      <c r="A34" s="27"/>
      <c r="B34" s="28" t="s">
        <v>107</v>
      </c>
      <c r="C34" s="88">
        <v>10</v>
      </c>
      <c r="D34" s="88">
        <v>1097</v>
      </c>
      <c r="E34" s="92" t="s">
        <v>117</v>
      </c>
      <c r="F34" s="90">
        <v>167155</v>
      </c>
      <c r="G34" s="89">
        <v>184.31</v>
      </c>
      <c r="H34" s="84" t="s">
        <v>118</v>
      </c>
    </row>
    <row r="35" spans="1:228">
      <c r="A35" s="91"/>
      <c r="B35" s="28" t="s">
        <v>107</v>
      </c>
      <c r="C35" s="88">
        <v>15</v>
      </c>
      <c r="D35" s="88">
        <v>1186</v>
      </c>
      <c r="E35" s="92" t="s">
        <v>50</v>
      </c>
      <c r="F35" s="90">
        <v>22452320</v>
      </c>
      <c r="G35" s="89">
        <v>314.16000000000003</v>
      </c>
      <c r="H35" s="84" t="s">
        <v>51</v>
      </c>
    </row>
    <row r="36" spans="1:228">
      <c r="A36" s="91"/>
      <c r="B36" s="28" t="s">
        <v>107</v>
      </c>
      <c r="C36" s="88">
        <v>15</v>
      </c>
      <c r="D36" s="88">
        <v>1187</v>
      </c>
      <c r="E36" s="92" t="s">
        <v>50</v>
      </c>
      <c r="F36" s="90">
        <v>2245230</v>
      </c>
      <c r="G36" s="89">
        <v>31.42</v>
      </c>
      <c r="H36" s="84" t="s">
        <v>51</v>
      </c>
    </row>
    <row r="37" spans="1:228">
      <c r="A37" s="27"/>
      <c r="B37" s="28" t="s">
        <v>107</v>
      </c>
      <c r="C37" s="88">
        <v>22</v>
      </c>
      <c r="D37" s="88">
        <v>1188</v>
      </c>
      <c r="E37" s="92" t="s">
        <v>78</v>
      </c>
      <c r="F37" s="90">
        <v>21141</v>
      </c>
      <c r="G37" s="89">
        <v>159.78</v>
      </c>
      <c r="H37" s="84" t="s">
        <v>94</v>
      </c>
    </row>
    <row r="38" spans="1:228">
      <c r="B38" s="28" t="s">
        <v>107</v>
      </c>
      <c r="C38" s="34">
        <v>24</v>
      </c>
      <c r="D38" s="34">
        <v>1192</v>
      </c>
      <c r="E38" s="44" t="s">
        <v>100</v>
      </c>
      <c r="F38" s="28">
        <v>826</v>
      </c>
      <c r="G38" s="35">
        <v>2164</v>
      </c>
      <c r="H38" s="29" t="s">
        <v>49</v>
      </c>
    </row>
    <row r="39" spans="1:228">
      <c r="A39" s="91"/>
      <c r="B39" s="28" t="s">
        <v>107</v>
      </c>
      <c r="C39" s="88">
        <v>24</v>
      </c>
      <c r="D39" s="88">
        <v>1193</v>
      </c>
      <c r="E39" s="92" t="s">
        <v>100</v>
      </c>
      <c r="F39" s="90">
        <v>826</v>
      </c>
      <c r="G39" s="89">
        <v>216</v>
      </c>
      <c r="H39" s="84" t="s">
        <v>49</v>
      </c>
    </row>
    <row r="40" spans="1:228">
      <c r="A40" s="91"/>
      <c r="B40" s="28" t="s">
        <v>107</v>
      </c>
      <c r="C40" s="88">
        <v>24</v>
      </c>
      <c r="D40" s="88">
        <v>1196</v>
      </c>
      <c r="E40" s="92" t="s">
        <v>50</v>
      </c>
      <c r="F40" s="90">
        <v>22452119</v>
      </c>
      <c r="G40" s="89">
        <v>183.26</v>
      </c>
      <c r="H40" s="84" t="s">
        <v>82</v>
      </c>
    </row>
    <row r="41" spans="1:228">
      <c r="A41" s="91"/>
      <c r="B41" s="28" t="s">
        <v>107</v>
      </c>
      <c r="C41" s="88">
        <v>24</v>
      </c>
      <c r="D41" s="88">
        <v>1197</v>
      </c>
      <c r="E41" s="92" t="s">
        <v>50</v>
      </c>
      <c r="F41" s="90">
        <v>22452119</v>
      </c>
      <c r="G41" s="89">
        <v>18.329999999999998</v>
      </c>
      <c r="H41" s="84" t="s">
        <v>82</v>
      </c>
    </row>
    <row r="42" spans="1:228">
      <c r="A42" s="91"/>
      <c r="B42" s="28" t="s">
        <v>107</v>
      </c>
      <c r="C42" s="88">
        <v>24</v>
      </c>
      <c r="D42" s="88">
        <v>1195</v>
      </c>
      <c r="E42" s="92" t="s">
        <v>80</v>
      </c>
      <c r="F42" s="90">
        <v>25364</v>
      </c>
      <c r="G42" s="89">
        <v>1071</v>
      </c>
      <c r="H42" s="84" t="s">
        <v>95</v>
      </c>
    </row>
    <row r="43" spans="1:228">
      <c r="A43" s="91"/>
      <c r="B43" s="28" t="s">
        <v>107</v>
      </c>
      <c r="C43" s="88">
        <v>24</v>
      </c>
      <c r="D43" s="88">
        <v>1198</v>
      </c>
      <c r="E43" s="44" t="s">
        <v>52</v>
      </c>
      <c r="F43" s="90">
        <v>6060027</v>
      </c>
      <c r="G43" s="89">
        <v>30</v>
      </c>
      <c r="H43" s="84" t="s">
        <v>83</v>
      </c>
    </row>
    <row r="44" spans="1:228">
      <c r="A44" s="91"/>
      <c r="B44" s="28" t="s">
        <v>107</v>
      </c>
      <c r="C44" s="88">
        <v>24</v>
      </c>
      <c r="D44" s="88">
        <v>1199</v>
      </c>
      <c r="E44" s="44" t="s">
        <v>52</v>
      </c>
      <c r="F44" s="90">
        <v>6060027</v>
      </c>
      <c r="G44" s="89">
        <v>2.2000000000000002</v>
      </c>
      <c r="H44" s="84" t="s">
        <v>97</v>
      </c>
    </row>
    <row r="45" spans="1:228">
      <c r="A45" s="27"/>
      <c r="B45" s="28" t="s">
        <v>107</v>
      </c>
      <c r="C45" s="34">
        <v>24</v>
      </c>
      <c r="D45" s="34">
        <v>1194</v>
      </c>
      <c r="E45" s="44" t="s">
        <v>50</v>
      </c>
      <c r="F45" s="28">
        <v>22447150</v>
      </c>
      <c r="G45" s="35">
        <v>5795.68</v>
      </c>
      <c r="H45" s="29" t="s">
        <v>81</v>
      </c>
    </row>
    <row r="46" spans="1:228">
      <c r="A46" s="91"/>
      <c r="B46" s="28" t="s">
        <v>107</v>
      </c>
      <c r="C46" s="88">
        <v>30</v>
      </c>
      <c r="D46" s="88">
        <v>1206</v>
      </c>
      <c r="E46" s="92" t="s">
        <v>123</v>
      </c>
      <c r="F46" s="28" t="s">
        <v>124</v>
      </c>
      <c r="G46" s="89">
        <v>65</v>
      </c>
      <c r="H46" s="84" t="s">
        <v>125</v>
      </c>
    </row>
    <row r="47" spans="1:228" s="10" customFormat="1" ht="13.5" thickBot="1">
      <c r="A47" s="7" t="s">
        <v>25</v>
      </c>
      <c r="B47" s="40"/>
      <c r="C47" s="40"/>
      <c r="D47" s="40"/>
      <c r="E47" s="41"/>
      <c r="F47" s="40"/>
      <c r="G47" s="42">
        <f>SUM(G32:G46)</f>
        <v>115367.25999999998</v>
      </c>
      <c r="H47" s="54"/>
      <c r="I47" s="15"/>
      <c r="J47" s="15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 s="15" customFormat="1">
      <c r="A48" s="52" t="s">
        <v>75</v>
      </c>
      <c r="B48" s="38"/>
      <c r="C48" s="38"/>
      <c r="D48" s="38"/>
      <c r="E48" s="58"/>
      <c r="F48" s="38"/>
      <c r="G48" s="39">
        <v>2359.6999999999998</v>
      </c>
      <c r="H48" s="59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 s="15" customFormat="1">
      <c r="A49" s="27" t="s">
        <v>69</v>
      </c>
      <c r="B49" s="28"/>
      <c r="C49" s="34"/>
      <c r="D49" s="34"/>
      <c r="E49" s="29"/>
      <c r="F49" s="34"/>
      <c r="G49" s="35">
        <v>0</v>
      </c>
      <c r="H49" s="43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s="15" customFormat="1" ht="13.5" thickBot="1">
      <c r="A50" s="7" t="s">
        <v>70</v>
      </c>
      <c r="B50" s="40"/>
      <c r="C50" s="40"/>
      <c r="D50" s="40"/>
      <c r="E50" s="41"/>
      <c r="F50" s="40"/>
      <c r="G50" s="42">
        <f>SUM(G48:G49)</f>
        <v>2359.6999999999998</v>
      </c>
      <c r="H50" s="54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15" customFormat="1">
      <c r="A51" s="53" t="s">
        <v>88</v>
      </c>
      <c r="B51" s="100"/>
      <c r="C51" s="100"/>
      <c r="D51" s="100"/>
      <c r="E51" s="101"/>
      <c r="F51" s="100"/>
      <c r="G51" s="102">
        <v>627</v>
      </c>
      <c r="H51" s="103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15" customFormat="1">
      <c r="A52" s="98" t="s">
        <v>86</v>
      </c>
      <c r="B52" s="28"/>
      <c r="C52" s="34"/>
      <c r="D52" s="34"/>
      <c r="E52" s="29"/>
      <c r="F52" s="34"/>
      <c r="G52" s="35">
        <v>0</v>
      </c>
      <c r="H52" s="43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15" customFormat="1" ht="13.5" thickBot="1">
      <c r="A53" s="99" t="s">
        <v>87</v>
      </c>
      <c r="B53" s="40"/>
      <c r="C53" s="40"/>
      <c r="D53" s="40"/>
      <c r="E53" s="41"/>
      <c r="F53" s="40"/>
      <c r="G53" s="42">
        <f>SUM(G51:G52)</f>
        <v>627</v>
      </c>
      <c r="H53" s="54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15" customFormat="1">
      <c r="A54" s="53" t="s">
        <v>89</v>
      </c>
      <c r="B54" s="100"/>
      <c r="C54" s="38"/>
      <c r="D54" s="38"/>
      <c r="E54" s="58"/>
      <c r="F54" s="38"/>
      <c r="G54" s="39">
        <v>482.85</v>
      </c>
      <c r="H54" s="5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15" customFormat="1">
      <c r="A55" s="98" t="s">
        <v>85</v>
      </c>
      <c r="B55" s="28" t="s">
        <v>107</v>
      </c>
      <c r="C55" s="34">
        <v>10</v>
      </c>
      <c r="D55" s="34">
        <v>1100</v>
      </c>
      <c r="E55" s="29" t="s">
        <v>101</v>
      </c>
      <c r="F55" s="34">
        <v>1417</v>
      </c>
      <c r="G55" s="35">
        <v>234.88</v>
      </c>
      <c r="H55" s="43" t="s">
        <v>102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94" customFormat="1" ht="13.5" thickBot="1">
      <c r="A56" s="97" t="s">
        <v>84</v>
      </c>
      <c r="B56" s="41"/>
      <c r="C56" s="41"/>
      <c r="D56" s="41"/>
      <c r="E56" s="41"/>
      <c r="F56" s="41"/>
      <c r="G56" s="42">
        <f>SUM(G54:G55)</f>
        <v>717.73</v>
      </c>
      <c r="H56" s="41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</row>
    <row r="57" spans="1:228" s="15" customFormat="1">
      <c r="A57" s="52" t="s">
        <v>76</v>
      </c>
      <c r="B57" s="34"/>
      <c r="C57" s="34"/>
      <c r="D57" s="34"/>
      <c r="E57" s="36"/>
      <c r="F57" s="34"/>
      <c r="G57" s="35">
        <v>8136.57</v>
      </c>
      <c r="H57" s="96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15" customFormat="1">
      <c r="A58" s="27" t="s">
        <v>71</v>
      </c>
      <c r="B58" s="28" t="s">
        <v>107</v>
      </c>
      <c r="C58" s="34">
        <v>23</v>
      </c>
      <c r="D58" s="34">
        <v>1190</v>
      </c>
      <c r="E58" s="29" t="s">
        <v>103</v>
      </c>
      <c r="F58" s="34"/>
      <c r="G58" s="35">
        <v>348</v>
      </c>
      <c r="H58" s="43" t="s">
        <v>104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15" customFormat="1" ht="13.5" thickBot="1">
      <c r="A59" s="7" t="s">
        <v>72</v>
      </c>
      <c r="B59" s="40"/>
      <c r="C59" s="40"/>
      <c r="D59" s="40"/>
      <c r="E59" s="41"/>
      <c r="F59" s="40"/>
      <c r="G59" s="42">
        <f>SUM(G57:G58)</f>
        <v>8484.57</v>
      </c>
      <c r="H59" s="54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8" customFormat="1" ht="13.5" thickBot="1">
      <c r="A60" s="77" t="s">
        <v>106</v>
      </c>
      <c r="B60" s="78"/>
      <c r="C60" s="78"/>
      <c r="D60" s="78"/>
      <c r="E60" s="79"/>
      <c r="F60" s="78"/>
      <c r="G60" s="80">
        <f>G10+G13+G16+G20+G24+G31+G47+G50+G53+G56+G59</f>
        <v>272123.59999999998</v>
      </c>
      <c r="H60" s="81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</row>
    <row r="61" spans="1:228"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2021-03-02T10:11:18Z</cp:lastPrinted>
  <dcterms:created xsi:type="dcterms:W3CDTF">2016-01-19T13:06:09Z</dcterms:created>
  <dcterms:modified xsi:type="dcterms:W3CDTF">2024-11-19T10:32:15Z</dcterms:modified>
</cp:coreProperties>
</file>