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activeTab="1"/>
  </bookViews>
  <sheets>
    <sheet name="personal" sheetId="1" r:id="rId1"/>
    <sheet name="materiale" sheetId="2" r:id="rId2"/>
  </sheets>
  <definedNames>
    <definedName name="_xlnm.Print_Area" localSheetId="0">personal!$A$1:$E$35</definedName>
  </definedNames>
  <calcPr calcId="124519"/>
</workbook>
</file>

<file path=xl/calcChain.xml><?xml version="1.0" encoding="utf-8"?>
<calcChain xmlns="http://schemas.openxmlformats.org/spreadsheetml/2006/main">
  <c r="G31" i="2"/>
  <c r="G58"/>
  <c r="D27" i="1"/>
  <c r="G24" i="2"/>
  <c r="G12"/>
  <c r="D33" i="1"/>
  <c r="G45" i="2"/>
  <c r="G51"/>
  <c r="G21"/>
  <c r="G18"/>
  <c r="G48"/>
  <c r="G15"/>
  <c r="D30" i="1"/>
  <c r="D23"/>
  <c r="D19"/>
  <c r="D16"/>
  <c r="D12"/>
  <c r="D34" l="1"/>
  <c r="G59" i="2"/>
</calcChain>
</file>

<file path=xl/sharedStrings.xml><?xml version="1.0" encoding="utf-8"?>
<sst xmlns="http://schemas.openxmlformats.org/spreadsheetml/2006/main" count="180" uniqueCount="126">
  <si>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</si>
  <si>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</si>
  <si>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</si>
  <si>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</si>
  <si>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</si>
  <si>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</si>
  <si>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</si>
  <si>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</si>
  <si>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</si>
  <si>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</si>
  <si>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</si>
  <si>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</si>
  <si>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</si>
  <si>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</si>
  <si>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</si>
  <si>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</si>
  <si>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</si>
  <si>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Total 20.01.03</t>
  </si>
  <si>
    <t>20.01.04</t>
  </si>
  <si>
    <t>C.U.P. DUNAREA BRAILA</t>
  </si>
  <si>
    <t>apa-canal</t>
  </si>
  <si>
    <t>Total 20.01.04</t>
  </si>
  <si>
    <t>20.01.08</t>
  </si>
  <si>
    <t>Total 20.01.08</t>
  </si>
  <si>
    <t>20.01.30</t>
  </si>
  <si>
    <t>Total 20.01.30</t>
  </si>
  <si>
    <t>alimentare card-uri salarii+plata contrib.salariati</t>
  </si>
  <si>
    <t>10.01.30</t>
  </si>
  <si>
    <t>Total 10.01.30</t>
  </si>
  <si>
    <t>chelt.telef.mobil</t>
  </si>
  <si>
    <t>RCS&amp;RDS BUCURESTI</t>
  </si>
  <si>
    <t>ELECTRICA FURNIZARE SA</t>
  </si>
  <si>
    <t>energie electrica</t>
  </si>
  <si>
    <t>taxe postale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</si>
  <si>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</si>
  <si>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</si>
  <si>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</si>
  <si>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</si>
  <si>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</si>
  <si>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</si>
  <si>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</si>
  <si>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</si>
  <si>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</si>
  <si>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</si>
  <si>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</si>
  <si>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</si>
  <si>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</si>
  <si>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</si>
  <si>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20.01.05</t>
  </si>
  <si>
    <t>Total 20.01.05</t>
  </si>
  <si>
    <t>serv.curatenie</t>
  </si>
  <si>
    <t>ROMANIAN SECURITY SYSTEMS SRL</t>
  </si>
  <si>
    <t>monitorizare</t>
  </si>
  <si>
    <t>BANCA TRANSILVANIA</t>
  </si>
  <si>
    <t>ITM BRAILA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</si>
  <si>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</si>
  <si>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</si>
  <si>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</si>
  <si>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</si>
  <si>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</si>
  <si>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</si>
  <si>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Subtotal 20.01.03</t>
  </si>
  <si>
    <t>Subtotal 20.01.04</t>
  </si>
  <si>
    <t>Subtotal 20.01.05</t>
  </si>
  <si>
    <t>Subtotal 20.01.08</t>
  </si>
  <si>
    <t>Subtotal 20.01.30</t>
  </si>
  <si>
    <t>20.01.01</t>
  </si>
  <si>
    <t>toner imprimanta</t>
  </si>
  <si>
    <t>ECOCART PRINTING SRL BALS</t>
  </si>
  <si>
    <t>Total 20.01.01</t>
  </si>
  <si>
    <t>20.01.02</t>
  </si>
  <si>
    <t>Total 20.01.02</t>
  </si>
  <si>
    <t>abonam.cablu tv</t>
  </si>
  <si>
    <t>20.14</t>
  </si>
  <si>
    <t>Total 20.14</t>
  </si>
  <si>
    <t>20.30.03</t>
  </si>
  <si>
    <t>ASIROM VIG</t>
  </si>
  <si>
    <t>Total 20.30.03</t>
  </si>
  <si>
    <t>Subtotal 20.01.01</t>
  </si>
  <si>
    <t>Subtotal 20.01.02</t>
  </si>
  <si>
    <t>Subtotal 20.14</t>
  </si>
  <si>
    <t>Subtotal 20.30.03</t>
  </si>
  <si>
    <t>alimentare card-uri+plata contrib.salariati-ind.conc.medical</t>
  </si>
  <si>
    <t>AJPIS BRAILA</t>
  </si>
  <si>
    <t>CN POSTA ROMANA</t>
  </si>
  <si>
    <t>DOSTRAP CLEAN SRL</t>
  </si>
  <si>
    <t>SOBIS SOLUTIONS SRL</t>
  </si>
  <si>
    <t>cv paza</t>
  </si>
  <si>
    <t>mentenanta</t>
  </si>
  <si>
    <t>servicii POS</t>
  </si>
  <si>
    <t>ch.materiale numerar</t>
  </si>
  <si>
    <t>Total 20.06.01</t>
  </si>
  <si>
    <t xml:space="preserve"> 20.06.01</t>
  </si>
  <si>
    <t xml:space="preserve"> 20.05.30</t>
  </si>
  <si>
    <t>Total 20.05.30</t>
  </si>
  <si>
    <t>Subtotal 20.05.30</t>
  </si>
  <si>
    <t>Subtotal 20.06.01</t>
  </si>
  <si>
    <t>10.02.06</t>
  </si>
  <si>
    <t>Total 10.02.06</t>
  </si>
  <si>
    <t>SPECTRUM SRL BRAILA</t>
  </si>
  <si>
    <t>rechizite</t>
  </si>
  <si>
    <t>ORANGE ROMANIA SA</t>
  </si>
  <si>
    <t>Subtotal 10.02.06</t>
  </si>
  <si>
    <t>chelt.comune</t>
  </si>
  <si>
    <t>cv asistenta tehnica soft</t>
  </si>
  <si>
    <t>asigurare casco</t>
  </si>
  <si>
    <t>perioada: 01.07 - 31.07.2024</t>
  </si>
  <si>
    <t>Total iulie 2024</t>
  </si>
  <si>
    <t>iulie</t>
  </si>
  <si>
    <t>recuperare debit CASS Braila</t>
  </si>
  <si>
    <t>perioada: 01.07- 31.07.2024</t>
  </si>
  <si>
    <t>chelt.telef.fix</t>
  </si>
  <si>
    <t>SCRA TRADING SRL BRAILA</t>
  </si>
  <si>
    <t>apa minerala</t>
  </si>
  <si>
    <t>comision incasari POS</t>
  </si>
  <si>
    <t>cec</t>
  </si>
  <si>
    <t>MIN TRANS SERVICE SRL BRAILA</t>
  </si>
  <si>
    <t>cv ITP auto</t>
  </si>
  <si>
    <t>INSTITUTIA PREFECTULUI</t>
  </si>
  <si>
    <t>recuperare debit carburanti</t>
  </si>
  <si>
    <t>asigurare RCA</t>
  </si>
  <si>
    <t>DESIGN S282 SRL BRAILA</t>
  </si>
  <si>
    <t>cv stampila</t>
  </si>
  <si>
    <t>EDMUNT MEDIA SERV SRL BRAILA</t>
  </si>
  <si>
    <t>imprimate tipizate</t>
  </si>
  <si>
    <t>recuperare debit telefon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</si>
</sst>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6"/>
    <xf numFmtId="0" fontId="11" fillId="39" borderId="7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8"/>
    <xf numFmtId="0" fontId="16" fillId="0" borderId="9"/>
    <xf numFmtId="0" fontId="17" fillId="0" borderId="10"/>
    <xf numFmtId="0" fontId="17" fillId="0" borderId="0"/>
    <xf numFmtId="0" fontId="14" fillId="0" borderId="0">
      <alignment horizontal="center" textRotation="90"/>
    </xf>
    <xf numFmtId="0" fontId="18" fillId="25" borderId="6"/>
    <xf numFmtId="0" fontId="19" fillId="0" borderId="11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2"/>
    <xf numFmtId="0" fontId="23" fillId="38" borderId="13"/>
    <xf numFmtId="0" fontId="24" fillId="0" borderId="0"/>
    <xf numFmtId="167" fontId="24" fillId="0" borderId="0"/>
    <xf numFmtId="0" fontId="25" fillId="0" borderId="0"/>
    <xf numFmtId="0" fontId="4" fillId="0" borderId="1" applyNumberFormat="0" applyFill="0" applyAlignment="0" applyProtection="0"/>
    <xf numFmtId="0" fontId="26" fillId="0" borderId="14"/>
    <xf numFmtId="0" fontId="27" fillId="0" borderId="0"/>
  </cellStyleXfs>
  <cellXfs count="119">
    <xf numFmtId="0" fontId="0" fillId="0" borderId="0" xfId="0"/>
    <xf numFmtId="0" fontId="5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2" xfId="0" applyBorder="1"/>
    <xf numFmtId="2" fontId="0" fillId="0" borderId="0" xfId="0" applyNumberFormat="1"/>
    <xf numFmtId="0" fontId="0" fillId="0" borderId="3" xfId="0" applyBorder="1"/>
    <xf numFmtId="0" fontId="5" fillId="0" borderId="0" xfId="0" applyFont="1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5" fillId="0" borderId="0" xfId="0" applyFont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165" fontId="0" fillId="0" borderId="15" xfId="0" applyNumberFormat="1" applyFont="1" applyBorder="1"/>
    <xf numFmtId="0" fontId="0" fillId="0" borderId="0" xfId="0" applyBorder="1"/>
    <xf numFmtId="165" fontId="0" fillId="0" borderId="3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5" fontId="0" fillId="0" borderId="4" xfId="0" applyNumberFormat="1" applyFont="1" applyBorder="1"/>
    <xf numFmtId="0" fontId="0" fillId="0" borderId="15" xfId="0" applyFont="1" applyBorder="1"/>
    <xf numFmtId="0" fontId="0" fillId="0" borderId="16" xfId="0" applyBorder="1" applyAlignment="1">
      <alignment horizontal="center"/>
    </xf>
    <xf numFmtId="0" fontId="5" fillId="0" borderId="17" xfId="0" applyFont="1" applyFill="1" applyBorder="1"/>
    <xf numFmtId="0" fontId="0" fillId="0" borderId="17" xfId="0" applyBorder="1" applyAlignment="1">
      <alignment horizontal="center"/>
    </xf>
    <xf numFmtId="2" fontId="5" fillId="0" borderId="17" xfId="0" applyNumberFormat="1" applyFont="1" applyBorder="1"/>
    <xf numFmtId="0" fontId="0" fillId="0" borderId="17" xfId="0" applyBorder="1"/>
    <xf numFmtId="0" fontId="5" fillId="0" borderId="18" xfId="0" applyFont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/>
    <xf numFmtId="0" fontId="0" fillId="0" borderId="18" xfId="0" applyFont="1" applyBorder="1"/>
    <xf numFmtId="165" fontId="0" fillId="0" borderId="18" xfId="0" applyNumberFormat="1" applyFont="1" applyBorder="1"/>
    <xf numFmtId="0" fontId="0" fillId="0" borderId="4" xfId="0" applyFont="1" applyBorder="1" applyAlignment="1">
      <alignment horizontal="center"/>
    </xf>
    <xf numFmtId="2" fontId="0" fillId="0" borderId="4" xfId="0" applyNumberFormat="1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2" fontId="0" fillId="0" borderId="3" xfId="0" applyNumberFormat="1" applyFont="1" applyBorder="1"/>
    <xf numFmtId="3" fontId="0" fillId="0" borderId="18" xfId="0" applyNumberFormat="1" applyBorder="1"/>
    <xf numFmtId="0" fontId="0" fillId="0" borderId="18" xfId="0" applyFill="1" applyBorder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4" fontId="5" fillId="0" borderId="2" xfId="0" applyNumberFormat="1" applyFont="1" applyBorder="1"/>
    <xf numFmtId="165" fontId="0" fillId="0" borderId="2" xfId="0" applyNumberFormat="1" applyFont="1" applyBorder="1"/>
    <xf numFmtId="0" fontId="5" fillId="0" borderId="23" xfId="0" applyFont="1" applyBorder="1" applyAlignment="1">
      <alignment horizontal="center"/>
    </xf>
    <xf numFmtId="0" fontId="0" fillId="0" borderId="0" xfId="0" applyFont="1" applyAlignment="1">
      <alignment horizontal="left"/>
    </xf>
    <xf numFmtId="14" fontId="5" fillId="0" borderId="18" xfId="0" applyNumberFormat="1" applyFont="1" applyBorder="1"/>
    <xf numFmtId="0" fontId="0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3" fontId="0" fillId="0" borderId="3" xfId="0" applyNumberFormat="1" applyFont="1" applyBorder="1"/>
    <xf numFmtId="0" fontId="0" fillId="0" borderId="4" xfId="0" applyFont="1" applyBorder="1" applyAlignment="1">
      <alignment horizontal="right"/>
    </xf>
    <xf numFmtId="49" fontId="5" fillId="0" borderId="18" xfId="0" applyNumberFormat="1" applyFont="1" applyBorder="1" applyAlignment="1">
      <alignment horizontal="left"/>
    </xf>
    <xf numFmtId="0" fontId="0" fillId="0" borderId="4" xfId="0" applyFont="1" applyBorder="1" applyAlignment="1">
      <alignment horizontal="center" wrapText="1"/>
    </xf>
    <xf numFmtId="0" fontId="0" fillId="0" borderId="4" xfId="0" applyFont="1" applyBorder="1"/>
    <xf numFmtId="3" fontId="0" fillId="0" borderId="4" xfId="0" applyNumberFormat="1" applyFont="1" applyBorder="1"/>
    <xf numFmtId="2" fontId="0" fillId="0" borderId="4" xfId="0" applyNumberFormat="1" applyFont="1" applyBorder="1" applyAlignment="1">
      <alignment horizontal="right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5" xfId="0" applyFont="1" applyBorder="1" applyAlignment="1">
      <alignment horizontal="center" wrapText="1"/>
    </xf>
    <xf numFmtId="2" fontId="5" fillId="0" borderId="26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8" xfId="0" applyFont="1" applyBorder="1" applyAlignment="1">
      <alignment horizontal="center" wrapText="1"/>
    </xf>
    <xf numFmtId="0" fontId="0" fillId="0" borderId="18" xfId="0" applyBorder="1" applyAlignment="1">
      <alignment horizontal="left" wrapText="1"/>
    </xf>
    <xf numFmtId="2" fontId="0" fillId="0" borderId="18" xfId="0" applyNumberFormat="1" applyFont="1" applyBorder="1" applyAlignment="1">
      <alignment horizontal="right"/>
    </xf>
    <xf numFmtId="0" fontId="0" fillId="0" borderId="18" xfId="0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left"/>
    </xf>
    <xf numFmtId="0" fontId="0" fillId="0" borderId="3" xfId="0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right"/>
    </xf>
    <xf numFmtId="0" fontId="0" fillId="0" borderId="3" xfId="0" applyFont="1" applyBorder="1" applyAlignment="1">
      <alignment horizontal="left"/>
    </xf>
    <xf numFmtId="0" fontId="5" fillId="0" borderId="29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0" applyFont="1" applyBorder="1"/>
    <xf numFmtId="2" fontId="5" fillId="0" borderId="28" xfId="0" applyNumberFormat="1" applyFont="1" applyBorder="1"/>
    <xf numFmtId="0" fontId="5" fillId="0" borderId="22" xfId="0" applyFont="1" applyBorder="1"/>
    <xf numFmtId="0" fontId="5" fillId="0" borderId="18" xfId="0" applyFont="1" applyBorder="1" applyAlignment="1">
      <alignment horizontal="center" wrapText="1"/>
    </xf>
    <xf numFmtId="2" fontId="5" fillId="0" borderId="18" xfId="0" applyNumberFormat="1" applyFont="1" applyBorder="1" applyAlignment="1">
      <alignment horizontal="right"/>
    </xf>
    <xf numFmtId="0" fontId="0" fillId="0" borderId="30" xfId="0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left"/>
    </xf>
    <xf numFmtId="0" fontId="0" fillId="0" borderId="30" xfId="0" applyFont="1" applyBorder="1" applyAlignment="1">
      <alignment horizontal="center"/>
    </xf>
    <xf numFmtId="2" fontId="0" fillId="0" borderId="30" xfId="0" applyNumberFormat="1" applyFont="1" applyBorder="1"/>
    <xf numFmtId="0" fontId="0" fillId="0" borderId="30" xfId="0" applyBorder="1" applyAlignment="1">
      <alignment horizontal="center"/>
    </xf>
    <xf numFmtId="0" fontId="5" fillId="0" borderId="30" xfId="0" applyFont="1" applyBorder="1"/>
    <xf numFmtId="0" fontId="0" fillId="0" borderId="30" xfId="0" applyFill="1" applyBorder="1"/>
    <xf numFmtId="3" fontId="0" fillId="0" borderId="30" xfId="0" applyNumberFormat="1" applyBorder="1"/>
    <xf numFmtId="0" fontId="0" fillId="0" borderId="0" xfId="0" applyFont="1" applyBorder="1"/>
    <xf numFmtId="0" fontId="0" fillId="0" borderId="0" xfId="0" applyFont="1"/>
    <xf numFmtId="3" fontId="0" fillId="0" borderId="18" xfId="0" applyNumberFormat="1" applyFont="1" applyBorder="1"/>
    <xf numFmtId="14" fontId="0" fillId="0" borderId="17" xfId="0" applyNumberFormat="1" applyFont="1" applyBorder="1" applyAlignment="1">
      <alignment horizontal="left"/>
    </xf>
    <xf numFmtId="0" fontId="5" fillId="0" borderId="4" xfId="0" applyFont="1" applyBorder="1"/>
    <xf numFmtId="14" fontId="0" fillId="0" borderId="3" xfId="0" applyNumberFormat="1" applyBorder="1" applyAlignment="1">
      <alignment horizontal="left"/>
    </xf>
    <xf numFmtId="0" fontId="0" fillId="0" borderId="31" xfId="0" applyFont="1" applyBorder="1" applyAlignment="1">
      <alignment horizontal="center"/>
    </xf>
    <xf numFmtId="0" fontId="0" fillId="0" borderId="31" xfId="0" applyFont="1" applyBorder="1"/>
    <xf numFmtId="2" fontId="0" fillId="0" borderId="31" xfId="0" applyNumberFormat="1" applyFont="1" applyBorder="1"/>
    <xf numFmtId="3" fontId="0" fillId="0" borderId="31" xfId="0" applyNumberFormat="1" applyFont="1" applyBorder="1"/>
    <xf numFmtId="0" fontId="0" fillId="0" borderId="17" xfId="0" applyFont="1" applyBorder="1" applyAlignment="1">
      <alignment horizontal="center"/>
    </xf>
    <xf numFmtId="165" fontId="0" fillId="0" borderId="17" xfId="0" applyNumberFormat="1" applyFont="1" applyBorder="1"/>
    <xf numFmtId="3" fontId="0" fillId="0" borderId="17" xfId="0" applyNumberFormat="1" applyFont="1" applyBorder="1"/>
    <xf numFmtId="49" fontId="5" fillId="0" borderId="18" xfId="0" applyNumberFormat="1" applyFont="1" applyBorder="1"/>
    <xf numFmtId="0" fontId="5" fillId="0" borderId="30" xfId="0" applyFont="1" applyBorder="1" applyAlignment="1">
      <alignment horizontal="center"/>
    </xf>
    <xf numFmtId="0" fontId="0" fillId="0" borderId="30" xfId="0" applyFont="1" applyBorder="1" applyAlignment="1">
      <alignment horizontal="center" wrapText="1"/>
    </xf>
    <xf numFmtId="0" fontId="0" fillId="0" borderId="30" xfId="0" applyBorder="1" applyAlignment="1">
      <alignment horizontal="left" wrapText="1"/>
    </xf>
    <xf numFmtId="2" fontId="0" fillId="0" borderId="30" xfId="0" applyNumberFormat="1" applyFont="1" applyBorder="1" applyAlignment="1">
      <alignment horizontal="right"/>
    </xf>
    <xf numFmtId="0" fontId="0" fillId="0" borderId="30" xfId="0" applyBorder="1" applyAlignment="1">
      <alignment horizontal="left"/>
    </xf>
    <xf numFmtId="1" fontId="0" fillId="0" borderId="30" xfId="0" applyNumberFormat="1" applyBorder="1" applyAlignment="1">
      <alignment horizontal="center"/>
    </xf>
    <xf numFmtId="165" fontId="0" fillId="0" borderId="31" xfId="0" applyNumberFormat="1" applyFont="1" applyBorder="1"/>
    <xf numFmtId="165" fontId="0" fillId="0" borderId="30" xfId="0" applyNumberFormat="1" applyFont="1" applyBorder="1"/>
    <xf numFmtId="3" fontId="0" fillId="0" borderId="31" xfId="0" applyNumberFormat="1" applyBorder="1"/>
    <xf numFmtId="3" fontId="0" fillId="0" borderId="4" xfId="0" applyNumberFormat="1" applyBorder="1"/>
    <xf numFmtId="0" fontId="5" fillId="0" borderId="0" xfId="0" applyFont="1" applyAlignment="1">
      <alignment horizontal="lef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E35" sqref="E35"/>
    </sheetView>
  </sheetViews>
  <sheetFormatPr defaultRowHeight="12.75"/>
  <cols>
    <col min="1" max="1" width="20.28515625" customWidth="1"/>
    <col min="2" max="2" width="9.140625" style="3"/>
    <col min="3" max="3" width="6.5703125" style="3" customWidth="1"/>
    <col min="4" max="4" width="15.28515625" customWidth="1"/>
    <col min="5" max="5" width="49.85546875" customWidth="1"/>
  </cols>
  <sheetData>
    <row r="1" spans="1:6">
      <c r="A1" s="1" t="s">
        <v>7</v>
      </c>
      <c r="B1" s="11"/>
      <c r="C1" s="11"/>
      <c r="D1" s="1"/>
    </row>
    <row r="3" spans="1:6">
      <c r="A3" s="1" t="s">
        <v>9</v>
      </c>
      <c r="B3" s="11"/>
      <c r="C3" s="11"/>
      <c r="D3" s="1"/>
      <c r="E3" s="1"/>
    </row>
    <row r="4" spans="1:6">
      <c r="A4" s="1" t="s">
        <v>10</v>
      </c>
      <c r="B4" s="11"/>
      <c r="C4" s="11"/>
      <c r="D4" s="1"/>
      <c r="F4" s="2"/>
    </row>
    <row r="5" spans="1:6">
      <c r="A5" s="1"/>
      <c r="B5" s="11"/>
      <c r="C5" s="11"/>
      <c r="D5" s="1"/>
      <c r="F5" s="2"/>
    </row>
    <row r="6" spans="1:6">
      <c r="A6" s="1"/>
      <c r="B6" s="11" t="s">
        <v>106</v>
      </c>
      <c r="C6" s="11"/>
      <c r="D6" s="4"/>
      <c r="E6" s="4"/>
      <c r="F6" s="2"/>
    </row>
    <row r="7" spans="1:6" ht="13.5" thickBot="1">
      <c r="B7" s="11"/>
      <c r="C7" s="11"/>
      <c r="D7" s="1"/>
    </row>
    <row r="8" spans="1:6" s="3" customFormat="1" ht="13.5" thickBot="1">
      <c r="A8" s="45" t="s">
        <v>4</v>
      </c>
      <c r="B8" s="46" t="s">
        <v>0</v>
      </c>
      <c r="C8" s="46" t="s">
        <v>1</v>
      </c>
      <c r="D8" s="46" t="s">
        <v>2</v>
      </c>
      <c r="E8" s="49" t="s">
        <v>3</v>
      </c>
    </row>
    <row r="9" spans="1:6" s="50" customFormat="1">
      <c r="A9" s="52" t="s">
        <v>55</v>
      </c>
      <c r="B9" s="52"/>
      <c r="C9" s="52"/>
      <c r="D9" s="55">
        <v>1796526</v>
      </c>
      <c r="E9" s="52"/>
    </row>
    <row r="10" spans="1:6">
      <c r="A10" s="51" t="s">
        <v>5</v>
      </c>
      <c r="B10" s="28" t="s">
        <v>108</v>
      </c>
      <c r="C10" s="28">
        <v>12</v>
      </c>
      <c r="D10" s="37">
        <v>351623</v>
      </c>
      <c r="E10" s="29" t="s">
        <v>26</v>
      </c>
    </row>
    <row r="11" spans="1:6">
      <c r="A11" s="47"/>
      <c r="B11" s="28" t="s">
        <v>108</v>
      </c>
      <c r="C11" s="17">
        <v>15</v>
      </c>
      <c r="D11" s="48">
        <v>2383</v>
      </c>
      <c r="E11" s="5" t="s">
        <v>8</v>
      </c>
    </row>
    <row r="12" spans="1:6" ht="13.5" thickBot="1">
      <c r="A12" s="21" t="s">
        <v>6</v>
      </c>
      <c r="B12" s="22"/>
      <c r="C12" s="13"/>
      <c r="D12" s="14">
        <f>SUM(D9:D11)</f>
        <v>2150532</v>
      </c>
      <c r="E12" s="12"/>
    </row>
    <row r="13" spans="1:6">
      <c r="A13" s="53" t="s">
        <v>56</v>
      </c>
      <c r="B13" s="19"/>
      <c r="C13" s="19"/>
      <c r="D13" s="20">
        <v>200410</v>
      </c>
      <c r="E13" s="18"/>
    </row>
    <row r="14" spans="1:6">
      <c r="A14" s="29" t="s">
        <v>40</v>
      </c>
      <c r="B14" s="28" t="s">
        <v>108</v>
      </c>
      <c r="C14" s="28">
        <v>12</v>
      </c>
      <c r="D14" s="37">
        <v>32389</v>
      </c>
      <c r="E14" s="29" t="s">
        <v>42</v>
      </c>
    </row>
    <row r="15" spans="1:6">
      <c r="A15" s="36"/>
      <c r="B15" s="28" t="s">
        <v>108</v>
      </c>
      <c r="C15" s="17">
        <v>15</v>
      </c>
      <c r="D15" s="37">
        <v>184</v>
      </c>
      <c r="E15" s="29" t="s">
        <v>43</v>
      </c>
    </row>
    <row r="16" spans="1:6" ht="13.5" thickBot="1">
      <c r="A16" s="7" t="s">
        <v>41</v>
      </c>
      <c r="B16" s="9"/>
      <c r="C16" s="9"/>
      <c r="D16" s="16">
        <f>SUM(D13:D15)</f>
        <v>232983</v>
      </c>
      <c r="E16" s="7"/>
    </row>
    <row r="17" spans="1:5">
      <c r="A17" s="53" t="s">
        <v>57</v>
      </c>
      <c r="B17" s="19"/>
      <c r="C17" s="19"/>
      <c r="D17" s="20">
        <v>185945</v>
      </c>
      <c r="E17" s="18"/>
    </row>
    <row r="18" spans="1:5">
      <c r="A18" s="29" t="s">
        <v>37</v>
      </c>
      <c r="B18" s="28" t="s">
        <v>108</v>
      </c>
      <c r="C18" s="28">
        <v>12</v>
      </c>
      <c r="D18" s="37">
        <v>29891</v>
      </c>
      <c r="E18" s="29" t="s">
        <v>38</v>
      </c>
    </row>
    <row r="19" spans="1:5" ht="13.5" thickBot="1">
      <c r="A19" s="7" t="s">
        <v>39</v>
      </c>
      <c r="B19" s="9"/>
      <c r="C19" s="9"/>
      <c r="D19" s="16">
        <f>SUM(D17:D18)</f>
        <v>215836</v>
      </c>
      <c r="E19" s="7"/>
    </row>
    <row r="20" spans="1:5">
      <c r="A20" s="53" t="s">
        <v>58</v>
      </c>
      <c r="B20" s="19"/>
      <c r="C20" s="19"/>
      <c r="D20" s="20">
        <v>75852</v>
      </c>
      <c r="E20" s="18"/>
    </row>
    <row r="21" spans="1:5">
      <c r="A21" s="29" t="s">
        <v>44</v>
      </c>
      <c r="B21" s="28" t="s">
        <v>108</v>
      </c>
      <c r="C21" s="28">
        <v>12</v>
      </c>
      <c r="D21" s="37">
        <v>11048</v>
      </c>
      <c r="E21" s="29" t="s">
        <v>45</v>
      </c>
    </row>
    <row r="22" spans="1:5">
      <c r="A22" s="29"/>
      <c r="B22" s="28" t="s">
        <v>108</v>
      </c>
      <c r="C22" s="17">
        <v>15</v>
      </c>
      <c r="D22" s="37">
        <v>202</v>
      </c>
      <c r="E22" s="29" t="s">
        <v>46</v>
      </c>
    </row>
    <row r="23" spans="1:5" s="15" customFormat="1" ht="13.5" thickBot="1">
      <c r="A23" s="7" t="s">
        <v>47</v>
      </c>
      <c r="B23" s="9"/>
      <c r="C23" s="9"/>
      <c r="D23" s="16">
        <f>SUM(D20:D22)</f>
        <v>87102</v>
      </c>
      <c r="E23" s="7"/>
    </row>
    <row r="24" spans="1:5" s="15" customFormat="1">
      <c r="A24" s="53" t="s">
        <v>59</v>
      </c>
      <c r="B24" s="19"/>
      <c r="C24" s="19"/>
      <c r="D24" s="20">
        <v>28343</v>
      </c>
      <c r="E24" s="18"/>
    </row>
    <row r="25" spans="1:5" s="15" customFormat="1">
      <c r="A25" s="29" t="s">
        <v>27</v>
      </c>
      <c r="B25" s="28" t="s">
        <v>108</v>
      </c>
      <c r="C25" s="28">
        <v>12</v>
      </c>
      <c r="D25" s="37">
        <v>10410</v>
      </c>
      <c r="E25" s="29" t="s">
        <v>82</v>
      </c>
    </row>
    <row r="26" spans="1:5" s="15" customFormat="1">
      <c r="A26" s="84"/>
      <c r="B26" s="90" t="s">
        <v>108</v>
      </c>
      <c r="C26" s="90">
        <v>25</v>
      </c>
      <c r="D26" s="115">
        <v>-2708</v>
      </c>
      <c r="E26" s="84" t="s">
        <v>109</v>
      </c>
    </row>
    <row r="27" spans="1:5" s="15" customFormat="1" ht="13.5" thickBot="1">
      <c r="A27" s="7" t="s">
        <v>28</v>
      </c>
      <c r="B27" s="9"/>
      <c r="C27" s="9"/>
      <c r="D27" s="16">
        <f>SUM(D24:D26)</f>
        <v>36045</v>
      </c>
      <c r="E27" s="7"/>
    </row>
    <row r="28" spans="1:5" s="15" customFormat="1">
      <c r="A28" s="53" t="s">
        <v>60</v>
      </c>
      <c r="B28" s="19"/>
      <c r="C28" s="19"/>
      <c r="D28" s="20">
        <v>51199</v>
      </c>
      <c r="E28" s="18"/>
    </row>
    <row r="29" spans="1:5">
      <c r="A29" s="27" t="s">
        <v>36</v>
      </c>
      <c r="B29" s="28" t="s">
        <v>108</v>
      </c>
      <c r="C29" s="34">
        <v>12</v>
      </c>
      <c r="D29" s="37">
        <v>9769</v>
      </c>
      <c r="E29" s="29" t="s">
        <v>35</v>
      </c>
    </row>
    <row r="30" spans="1:5" ht="13.5" thickBot="1">
      <c r="A30" s="7" t="s">
        <v>34</v>
      </c>
      <c r="B30" s="40"/>
      <c r="C30" s="40"/>
      <c r="D30" s="16">
        <f>SUM(D28:D29)</f>
        <v>60968</v>
      </c>
      <c r="E30" s="54"/>
    </row>
    <row r="31" spans="1:5">
      <c r="A31" s="53" t="s">
        <v>102</v>
      </c>
      <c r="B31" s="88"/>
      <c r="C31" s="100"/>
      <c r="D31" s="114">
        <v>60800</v>
      </c>
      <c r="E31" s="103"/>
    </row>
    <row r="32" spans="1:5">
      <c r="A32" s="107" t="s">
        <v>97</v>
      </c>
      <c r="B32" s="28"/>
      <c r="C32" s="34"/>
      <c r="D32" s="37">
        <v>0</v>
      </c>
      <c r="E32" s="43"/>
    </row>
    <row r="33" spans="1:5" ht="13.5" thickBot="1">
      <c r="A33" s="12" t="s">
        <v>98</v>
      </c>
      <c r="B33" s="104"/>
      <c r="C33" s="104"/>
      <c r="D33" s="105">
        <f>SUM(D31:D32)</f>
        <v>60800</v>
      </c>
      <c r="E33" s="106"/>
    </row>
    <row r="34" spans="1:5" ht="13.5" thickBot="1">
      <c r="A34" s="23" t="s">
        <v>107</v>
      </c>
      <c r="B34" s="24"/>
      <c r="C34" s="24"/>
      <c r="D34" s="25">
        <f>D12+D16+D19+D23+D27+D30+D33</f>
        <v>2844266</v>
      </c>
      <c r="E34" s="26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60"/>
  <sheetViews>
    <sheetView tabSelected="1" topLeftCell="A10" workbookViewId="0">
      <selection activeCell="F29" sqref="F29"/>
    </sheetView>
  </sheetViews>
  <sheetFormatPr defaultRowHeight="12.75"/>
  <cols>
    <col min="1" max="1" width="20.7109375" customWidth="1"/>
    <col min="2" max="2" width="12.140625" style="3" customWidth="1"/>
    <col min="3" max="3" width="11.42578125" style="3" customWidth="1"/>
    <col min="4" max="4" width="13.28515625" style="3" customWidth="1"/>
    <col min="5" max="5" width="42.5703125" customWidth="1"/>
    <col min="6" max="6" width="15.5703125" style="3" customWidth="1"/>
    <col min="7" max="7" width="13.42578125" style="6" customWidth="1"/>
    <col min="8" max="8" width="34.28515625" customWidth="1"/>
  </cols>
  <sheetData>
    <row r="1" spans="1:30">
      <c r="A1" s="118" t="s">
        <v>7</v>
      </c>
      <c r="B1" s="118"/>
      <c r="C1" s="118"/>
      <c r="D1" s="118"/>
      <c r="E1" s="118"/>
      <c r="F1" s="118"/>
      <c r="G1" s="118"/>
      <c r="H1" s="1"/>
    </row>
    <row r="3" spans="1:30">
      <c r="A3" s="118" t="s">
        <v>9</v>
      </c>
      <c r="B3" s="118"/>
      <c r="C3" s="118"/>
      <c r="D3" s="118"/>
      <c r="E3" s="118"/>
      <c r="F3" s="118"/>
      <c r="G3" s="118"/>
      <c r="H3" s="1"/>
      <c r="I3" s="1"/>
    </row>
    <row r="4" spans="1:30">
      <c r="A4" s="118" t="s">
        <v>11</v>
      </c>
      <c r="B4" s="118"/>
      <c r="C4" s="118"/>
      <c r="D4" s="118"/>
      <c r="E4" s="118"/>
      <c r="F4" s="118"/>
      <c r="G4" s="118"/>
      <c r="H4" s="1"/>
      <c r="J4" s="2"/>
    </row>
    <row r="5" spans="1:30">
      <c r="A5" s="118" t="s">
        <v>110</v>
      </c>
      <c r="B5" s="118"/>
      <c r="C5" s="118"/>
      <c r="D5" s="118"/>
      <c r="E5" s="118"/>
      <c r="F5" s="118"/>
      <c r="G5" s="118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ht="13.5" thickBot="1"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s="31" customFormat="1" ht="51.75" thickBot="1">
      <c r="A7" s="61" t="s">
        <v>4</v>
      </c>
      <c r="B7" s="62" t="s">
        <v>0</v>
      </c>
      <c r="C7" s="62" t="s">
        <v>12</v>
      </c>
      <c r="D7" s="63" t="s">
        <v>13</v>
      </c>
      <c r="E7" s="63" t="s">
        <v>14</v>
      </c>
      <c r="F7" s="63" t="s">
        <v>15</v>
      </c>
      <c r="G7" s="64" t="s">
        <v>2</v>
      </c>
      <c r="H7" s="65" t="s">
        <v>3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</row>
    <row r="8" spans="1:30" s="32" customFormat="1">
      <c r="A8" s="70" t="s">
        <v>78</v>
      </c>
      <c r="B8" s="66"/>
      <c r="C8" s="66"/>
      <c r="D8" s="82"/>
      <c r="E8" s="82"/>
      <c r="F8" s="82"/>
      <c r="G8" s="83">
        <v>14868.02</v>
      </c>
      <c r="H8" s="66"/>
    </row>
    <row r="9" spans="1:30" s="32" customFormat="1">
      <c r="A9" s="56" t="s">
        <v>66</v>
      </c>
      <c r="B9" s="28" t="s">
        <v>108</v>
      </c>
      <c r="C9" s="34">
        <v>19</v>
      </c>
      <c r="D9" s="67">
        <v>829</v>
      </c>
      <c r="E9" s="68" t="s">
        <v>68</v>
      </c>
      <c r="F9" s="67">
        <v>4754</v>
      </c>
      <c r="G9" s="69">
        <v>898.45</v>
      </c>
      <c r="H9" s="70" t="s">
        <v>67</v>
      </c>
    </row>
    <row r="10" spans="1:30" s="32" customFormat="1">
      <c r="A10" s="108"/>
      <c r="B10" s="28" t="s">
        <v>108</v>
      </c>
      <c r="C10" s="88">
        <v>29</v>
      </c>
      <c r="D10" s="109">
        <v>836</v>
      </c>
      <c r="E10" s="110" t="s">
        <v>99</v>
      </c>
      <c r="F10" s="109">
        <v>1844</v>
      </c>
      <c r="G10" s="111">
        <v>451.01</v>
      </c>
      <c r="H10" s="70" t="s">
        <v>100</v>
      </c>
    </row>
    <row r="11" spans="1:30" s="32" customFormat="1">
      <c r="A11" s="108"/>
      <c r="B11" s="28" t="s">
        <v>108</v>
      </c>
      <c r="C11" s="88">
        <v>31</v>
      </c>
      <c r="D11" s="109">
        <v>839</v>
      </c>
      <c r="E11" s="110" t="s">
        <v>123</v>
      </c>
      <c r="F11" s="109">
        <v>5310033</v>
      </c>
      <c r="G11" s="111">
        <v>234.43</v>
      </c>
      <c r="H11" s="112" t="s">
        <v>124</v>
      </c>
    </row>
    <row r="12" spans="1:30" s="32" customFormat="1" ht="13.5" thickBot="1">
      <c r="A12" s="7" t="s">
        <v>69</v>
      </c>
      <c r="B12" s="71"/>
      <c r="C12" s="71"/>
      <c r="D12" s="72"/>
      <c r="E12" s="72"/>
      <c r="F12" s="72"/>
      <c r="G12" s="75">
        <f>SUM(G8:G11)</f>
        <v>16451.91</v>
      </c>
      <c r="H12" s="73"/>
    </row>
    <row r="13" spans="1:30" s="32" customFormat="1">
      <c r="A13" s="53" t="s">
        <v>79</v>
      </c>
      <c r="B13" s="85"/>
      <c r="C13" s="85"/>
      <c r="D13" s="86"/>
      <c r="E13" s="86"/>
      <c r="F13" s="86"/>
      <c r="G13" s="60">
        <v>1759.55</v>
      </c>
      <c r="H13" s="87"/>
    </row>
    <row r="14" spans="1:30" s="32" customFormat="1">
      <c r="A14" s="56" t="s">
        <v>70</v>
      </c>
      <c r="B14" s="28"/>
      <c r="C14" s="34"/>
      <c r="D14" s="67"/>
      <c r="E14" s="68"/>
      <c r="F14" s="67"/>
      <c r="G14" s="69"/>
      <c r="H14" s="70"/>
    </row>
    <row r="15" spans="1:30" s="32" customFormat="1" ht="13.5" thickBot="1">
      <c r="A15" s="7" t="s">
        <v>71</v>
      </c>
      <c r="B15" s="40"/>
      <c r="C15" s="40"/>
      <c r="D15" s="74"/>
      <c r="E15" s="74"/>
      <c r="F15" s="74"/>
      <c r="G15" s="75">
        <f>SUM(G13:G14)</f>
        <v>1759.55</v>
      </c>
      <c r="H15" s="76"/>
    </row>
    <row r="16" spans="1:30" s="33" customFormat="1">
      <c r="A16" s="52" t="s">
        <v>61</v>
      </c>
      <c r="B16" s="38"/>
      <c r="C16" s="38"/>
      <c r="D16" s="57"/>
      <c r="E16" s="57"/>
      <c r="F16" s="57"/>
      <c r="G16" s="60">
        <v>47455.31</v>
      </c>
      <c r="H16" s="38"/>
    </row>
    <row r="17" spans="1:8">
      <c r="A17" s="27" t="s">
        <v>16</v>
      </c>
      <c r="B17" s="28" t="s">
        <v>108</v>
      </c>
      <c r="C17" s="34">
        <v>25</v>
      </c>
      <c r="D17" s="34">
        <v>834</v>
      </c>
      <c r="E17" s="29" t="s">
        <v>31</v>
      </c>
      <c r="F17" s="34">
        <v>2419924610</v>
      </c>
      <c r="G17" s="35">
        <v>3040.81</v>
      </c>
      <c r="H17" s="43" t="s">
        <v>32</v>
      </c>
    </row>
    <row r="18" spans="1:8" ht="13.5" thickBot="1">
      <c r="A18" s="7" t="s">
        <v>17</v>
      </c>
      <c r="B18" s="40"/>
      <c r="C18" s="40"/>
      <c r="D18" s="40"/>
      <c r="E18" s="41"/>
      <c r="F18" s="40"/>
      <c r="G18" s="42">
        <f>SUM(G16:G17)</f>
        <v>50496.119999999995</v>
      </c>
      <c r="H18" s="54"/>
    </row>
    <row r="19" spans="1:8">
      <c r="A19" s="53" t="s">
        <v>62</v>
      </c>
      <c r="B19" s="38"/>
      <c r="C19" s="38"/>
      <c r="D19" s="38"/>
      <c r="E19" s="58"/>
      <c r="F19" s="38"/>
      <c r="G19" s="39">
        <v>2915.41</v>
      </c>
      <c r="H19" s="59"/>
    </row>
    <row r="20" spans="1:8">
      <c r="A20" s="27" t="s">
        <v>18</v>
      </c>
      <c r="B20" s="28" t="s">
        <v>108</v>
      </c>
      <c r="C20" s="34">
        <v>11</v>
      </c>
      <c r="D20" s="34">
        <v>730</v>
      </c>
      <c r="E20" s="29" t="s">
        <v>19</v>
      </c>
      <c r="F20" s="34">
        <v>108081</v>
      </c>
      <c r="G20" s="35">
        <v>387.7</v>
      </c>
      <c r="H20" s="29" t="s">
        <v>20</v>
      </c>
    </row>
    <row r="21" spans="1:8" ht="13.5" thickBot="1">
      <c r="A21" s="7" t="s">
        <v>21</v>
      </c>
      <c r="B21" s="40"/>
      <c r="C21" s="40"/>
      <c r="D21" s="40"/>
      <c r="E21" s="41"/>
      <c r="F21" s="40"/>
      <c r="G21" s="42">
        <f>SUM(G19:G20)</f>
        <v>3303.1099999999997</v>
      </c>
      <c r="H21" s="54"/>
    </row>
    <row r="22" spans="1:8">
      <c r="A22" s="53" t="s">
        <v>63</v>
      </c>
      <c r="B22" s="38"/>
      <c r="C22" s="38"/>
      <c r="D22" s="38"/>
      <c r="E22" s="58"/>
      <c r="F22" s="38"/>
      <c r="G22" s="39">
        <v>27830</v>
      </c>
      <c r="H22" s="59"/>
    </row>
    <row r="23" spans="1:8">
      <c r="A23" s="56" t="s">
        <v>48</v>
      </c>
      <c r="B23" s="28" t="s">
        <v>108</v>
      </c>
      <c r="C23" s="88">
        <v>18</v>
      </c>
      <c r="D23" s="88">
        <v>1230</v>
      </c>
      <c r="E23" s="84" t="s">
        <v>118</v>
      </c>
      <c r="F23" s="90">
        <v>6229</v>
      </c>
      <c r="G23" s="89">
        <v>-94</v>
      </c>
      <c r="H23" s="93" t="s">
        <v>119</v>
      </c>
    </row>
    <row r="24" spans="1:8" ht="13.5" thickBot="1">
      <c r="A24" s="7" t="s">
        <v>49</v>
      </c>
      <c r="B24" s="40"/>
      <c r="C24" s="40"/>
      <c r="D24" s="40"/>
      <c r="E24" s="41"/>
      <c r="F24" s="40"/>
      <c r="G24" s="42">
        <f>SUM(G22:G23)</f>
        <v>27736</v>
      </c>
      <c r="H24" s="54"/>
    </row>
    <row r="25" spans="1:8">
      <c r="A25" s="53" t="s">
        <v>64</v>
      </c>
      <c r="B25" s="38"/>
      <c r="C25" s="38"/>
      <c r="D25" s="38"/>
      <c r="E25" s="58"/>
      <c r="F25" s="38"/>
      <c r="G25" s="39">
        <v>7582.48</v>
      </c>
      <c r="H25" s="59"/>
    </row>
    <row r="26" spans="1:8">
      <c r="A26" s="27" t="s">
        <v>22</v>
      </c>
      <c r="B26" s="19" t="s">
        <v>108</v>
      </c>
      <c r="C26" s="38">
        <v>3</v>
      </c>
      <c r="D26" s="38">
        <v>726</v>
      </c>
      <c r="E26" s="18" t="s">
        <v>84</v>
      </c>
      <c r="F26" s="38"/>
      <c r="G26" s="39">
        <v>755</v>
      </c>
      <c r="H26" s="117" t="s">
        <v>33</v>
      </c>
    </row>
    <row r="27" spans="1:8">
      <c r="B27" s="28" t="s">
        <v>108</v>
      </c>
      <c r="C27" s="34">
        <v>11</v>
      </c>
      <c r="D27" s="34">
        <v>731</v>
      </c>
      <c r="E27" s="29" t="s">
        <v>30</v>
      </c>
      <c r="F27" s="28">
        <v>49454902</v>
      </c>
      <c r="G27" s="35">
        <v>26</v>
      </c>
      <c r="H27" s="29" t="s">
        <v>72</v>
      </c>
    </row>
    <row r="28" spans="1:8">
      <c r="A28" s="27"/>
      <c r="B28" s="28" t="s">
        <v>108</v>
      </c>
      <c r="C28" s="34">
        <v>11</v>
      </c>
      <c r="D28" s="34">
        <v>732</v>
      </c>
      <c r="E28" s="29" t="s">
        <v>30</v>
      </c>
      <c r="F28" s="28">
        <v>49454902</v>
      </c>
      <c r="G28" s="35">
        <v>328.2</v>
      </c>
      <c r="H28" s="29" t="s">
        <v>29</v>
      </c>
    </row>
    <row r="29" spans="1:8">
      <c r="A29" s="91"/>
      <c r="B29" s="28" t="s">
        <v>108</v>
      </c>
      <c r="C29" s="88">
        <v>11</v>
      </c>
      <c r="D29" s="88">
        <v>728</v>
      </c>
      <c r="E29" s="84" t="s">
        <v>101</v>
      </c>
      <c r="F29" s="113">
        <v>240304151810</v>
      </c>
      <c r="G29" s="89">
        <v>159.66</v>
      </c>
      <c r="H29" s="84" t="s">
        <v>111</v>
      </c>
    </row>
    <row r="30" spans="1:8">
      <c r="A30" s="27"/>
      <c r="B30" s="28" t="s">
        <v>108</v>
      </c>
      <c r="C30" s="34">
        <v>12</v>
      </c>
      <c r="D30" s="34">
        <v>756</v>
      </c>
      <c r="E30" s="29" t="s">
        <v>54</v>
      </c>
      <c r="F30" s="28"/>
      <c r="G30" s="35">
        <v>-15</v>
      </c>
      <c r="H30" s="29" t="s">
        <v>125</v>
      </c>
    </row>
    <row r="31" spans="1:8" ht="13.5" thickBot="1">
      <c r="A31" s="7" t="s">
        <v>23</v>
      </c>
      <c r="B31" s="40"/>
      <c r="C31" s="40"/>
      <c r="D31" s="40"/>
      <c r="E31" s="41"/>
      <c r="F31" s="40"/>
      <c r="G31" s="42">
        <f>SUM(G25:G30)</f>
        <v>8836.34</v>
      </c>
      <c r="H31" s="54"/>
    </row>
    <row r="32" spans="1:8">
      <c r="A32" s="53" t="s">
        <v>65</v>
      </c>
      <c r="B32" s="38"/>
      <c r="C32" s="38"/>
      <c r="D32" s="38"/>
      <c r="E32" s="58"/>
      <c r="F32" s="38"/>
      <c r="G32" s="39">
        <v>72575.520000000004</v>
      </c>
      <c r="H32" s="59"/>
    </row>
    <row r="33" spans="1:228">
      <c r="A33" s="27" t="s">
        <v>24</v>
      </c>
      <c r="B33" s="19" t="s">
        <v>108</v>
      </c>
      <c r="C33" s="38">
        <v>3</v>
      </c>
      <c r="D33" s="38">
        <v>725</v>
      </c>
      <c r="E33" s="18" t="s">
        <v>116</v>
      </c>
      <c r="F33" s="38">
        <v>78506</v>
      </c>
      <c r="G33" s="39">
        <v>214.2</v>
      </c>
      <c r="H33" s="116" t="s">
        <v>117</v>
      </c>
    </row>
    <row r="34" spans="1:228">
      <c r="B34" s="28" t="s">
        <v>108</v>
      </c>
      <c r="C34" s="34">
        <v>15</v>
      </c>
      <c r="D34" s="34">
        <v>281</v>
      </c>
      <c r="E34" s="29" t="s">
        <v>54</v>
      </c>
      <c r="F34" s="28" t="s">
        <v>115</v>
      </c>
      <c r="G34" s="35">
        <v>60</v>
      </c>
      <c r="H34" s="84" t="s">
        <v>90</v>
      </c>
    </row>
    <row r="35" spans="1:228">
      <c r="A35" s="27"/>
      <c r="B35" s="28" t="s">
        <v>108</v>
      </c>
      <c r="C35" s="34">
        <v>17</v>
      </c>
      <c r="D35" s="34">
        <v>821</v>
      </c>
      <c r="E35" s="29" t="s">
        <v>83</v>
      </c>
      <c r="F35" s="34">
        <v>14181</v>
      </c>
      <c r="G35" s="35">
        <v>129.4</v>
      </c>
      <c r="H35" s="29" t="s">
        <v>103</v>
      </c>
    </row>
    <row r="36" spans="1:228">
      <c r="A36" s="27"/>
      <c r="B36" s="28" t="s">
        <v>108</v>
      </c>
      <c r="C36" s="34">
        <v>17</v>
      </c>
      <c r="D36" s="34">
        <v>824</v>
      </c>
      <c r="E36" s="44" t="s">
        <v>53</v>
      </c>
      <c r="F36" s="28">
        <v>6060018242</v>
      </c>
      <c r="G36" s="35">
        <v>30</v>
      </c>
      <c r="H36" s="84" t="s">
        <v>89</v>
      </c>
    </row>
    <row r="37" spans="1:228">
      <c r="A37" s="27"/>
      <c r="B37" s="28" t="s">
        <v>108</v>
      </c>
      <c r="C37" s="34">
        <v>17</v>
      </c>
      <c r="D37" s="34">
        <v>825</v>
      </c>
      <c r="E37" s="44" t="s">
        <v>53</v>
      </c>
      <c r="F37" s="28">
        <v>6060018242</v>
      </c>
      <c r="G37" s="35">
        <v>0.2</v>
      </c>
      <c r="H37" s="84" t="s">
        <v>114</v>
      </c>
    </row>
    <row r="38" spans="1:228">
      <c r="A38" s="27"/>
      <c r="B38" s="28" t="s">
        <v>108</v>
      </c>
      <c r="C38" s="34">
        <v>19</v>
      </c>
      <c r="D38" s="34">
        <v>929</v>
      </c>
      <c r="E38" s="44" t="s">
        <v>85</v>
      </c>
      <c r="F38" s="28">
        <v>814</v>
      </c>
      <c r="G38" s="35">
        <v>2164</v>
      </c>
      <c r="H38" s="29" t="s">
        <v>50</v>
      </c>
    </row>
    <row r="39" spans="1:228">
      <c r="A39" s="91"/>
      <c r="B39" s="28" t="s">
        <v>108</v>
      </c>
      <c r="C39" s="88">
        <v>17</v>
      </c>
      <c r="D39" s="88">
        <v>822</v>
      </c>
      <c r="E39" s="92" t="s">
        <v>51</v>
      </c>
      <c r="F39" s="90">
        <v>12441549</v>
      </c>
      <c r="G39" s="89">
        <v>183.26</v>
      </c>
      <c r="H39" s="84" t="s">
        <v>88</v>
      </c>
    </row>
    <row r="40" spans="1:228">
      <c r="A40" s="91"/>
      <c r="B40" s="28" t="s">
        <v>108</v>
      </c>
      <c r="C40" s="88">
        <v>17</v>
      </c>
      <c r="D40" s="88">
        <v>823</v>
      </c>
      <c r="E40" s="92" t="s">
        <v>51</v>
      </c>
      <c r="F40" s="90">
        <v>12441549</v>
      </c>
      <c r="G40" s="89">
        <v>18.329999999999998</v>
      </c>
      <c r="H40" s="84" t="s">
        <v>88</v>
      </c>
    </row>
    <row r="41" spans="1:228">
      <c r="A41" s="91"/>
      <c r="B41" s="28" t="s">
        <v>108</v>
      </c>
      <c r="C41" s="88">
        <v>19</v>
      </c>
      <c r="D41" s="88">
        <v>827</v>
      </c>
      <c r="E41" s="92" t="s">
        <v>51</v>
      </c>
      <c r="F41" s="90">
        <v>12441803</v>
      </c>
      <c r="G41" s="89">
        <v>314.16000000000003</v>
      </c>
      <c r="H41" s="84" t="s">
        <v>52</v>
      </c>
    </row>
    <row r="42" spans="1:228">
      <c r="A42" s="91"/>
      <c r="B42" s="28" t="s">
        <v>108</v>
      </c>
      <c r="C42" s="88">
        <v>17</v>
      </c>
      <c r="D42" s="88">
        <v>820</v>
      </c>
      <c r="E42" s="92" t="s">
        <v>86</v>
      </c>
      <c r="F42" s="90">
        <v>16941</v>
      </c>
      <c r="G42" s="89">
        <v>1071</v>
      </c>
      <c r="H42" s="84" t="s">
        <v>104</v>
      </c>
    </row>
    <row r="43" spans="1:228">
      <c r="A43" s="27"/>
      <c r="B43" s="28" t="s">
        <v>108</v>
      </c>
      <c r="C43" s="34">
        <v>25</v>
      </c>
      <c r="D43" s="34">
        <v>833</v>
      </c>
      <c r="E43" s="44" t="s">
        <v>51</v>
      </c>
      <c r="F43" s="28">
        <v>12436210</v>
      </c>
      <c r="G43" s="35">
        <v>4675.75</v>
      </c>
      <c r="H43" s="29" t="s">
        <v>87</v>
      </c>
    </row>
    <row r="44" spans="1:228">
      <c r="A44" s="91"/>
      <c r="B44" s="28" t="s">
        <v>108</v>
      </c>
      <c r="C44" s="88">
        <v>30</v>
      </c>
      <c r="D44" s="88">
        <v>285</v>
      </c>
      <c r="E44" s="92" t="s">
        <v>54</v>
      </c>
      <c r="F44" s="90" t="s">
        <v>115</v>
      </c>
      <c r="G44" s="89">
        <v>130</v>
      </c>
      <c r="H44" s="84" t="s">
        <v>90</v>
      </c>
    </row>
    <row r="45" spans="1:228" s="10" customFormat="1" ht="13.5" thickBot="1">
      <c r="A45" s="7" t="s">
        <v>25</v>
      </c>
      <c r="B45" s="40"/>
      <c r="C45" s="40"/>
      <c r="D45" s="40"/>
      <c r="E45" s="41"/>
      <c r="F45" s="40"/>
      <c r="G45" s="42">
        <f>SUM(G32:G44)</f>
        <v>81565.819999999992</v>
      </c>
      <c r="H45" s="54"/>
      <c r="I45" s="15"/>
      <c r="J45" s="1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</row>
    <row r="46" spans="1:228" s="15" customFormat="1">
      <c r="A46" s="52" t="s">
        <v>80</v>
      </c>
      <c r="B46" s="38"/>
      <c r="C46" s="38"/>
      <c r="D46" s="38"/>
      <c r="E46" s="58"/>
      <c r="F46" s="38"/>
      <c r="G46" s="39">
        <v>1520</v>
      </c>
      <c r="H46" s="59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</row>
    <row r="47" spans="1:228" s="15" customFormat="1">
      <c r="A47" s="27" t="s">
        <v>73</v>
      </c>
      <c r="B47" s="28" t="s">
        <v>108</v>
      </c>
      <c r="C47" s="34">
        <v>11</v>
      </c>
      <c r="D47" s="34">
        <v>729</v>
      </c>
      <c r="E47" s="29" t="s">
        <v>112</v>
      </c>
      <c r="F47" s="34">
        <v>140210</v>
      </c>
      <c r="G47" s="35">
        <v>419.7</v>
      </c>
      <c r="H47" s="43" t="s">
        <v>113</v>
      </c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</row>
    <row r="48" spans="1:228" s="15" customFormat="1" ht="13.5" thickBot="1">
      <c r="A48" s="7" t="s">
        <v>74</v>
      </c>
      <c r="B48" s="40"/>
      <c r="C48" s="40"/>
      <c r="D48" s="40"/>
      <c r="E48" s="41"/>
      <c r="F48" s="40"/>
      <c r="G48" s="42">
        <f>SUM(G46:G47)</f>
        <v>1939.7</v>
      </c>
      <c r="H48" s="54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</row>
    <row r="49" spans="1:228" s="15" customFormat="1">
      <c r="A49" s="53" t="s">
        <v>95</v>
      </c>
      <c r="B49" s="100"/>
      <c r="C49" s="100"/>
      <c r="D49" s="100"/>
      <c r="E49" s="101"/>
      <c r="F49" s="100"/>
      <c r="G49" s="102">
        <v>477</v>
      </c>
      <c r="H49" s="103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</row>
    <row r="50" spans="1:228" s="15" customFormat="1">
      <c r="A50" s="98" t="s">
        <v>93</v>
      </c>
      <c r="B50" s="28" t="s">
        <v>108</v>
      </c>
      <c r="C50" s="34">
        <v>29</v>
      </c>
      <c r="D50" s="34">
        <v>837</v>
      </c>
      <c r="E50" s="29" t="s">
        <v>121</v>
      </c>
      <c r="F50" s="34">
        <v>116</v>
      </c>
      <c r="G50" s="35">
        <v>150</v>
      </c>
      <c r="H50" s="43" t="s">
        <v>122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</row>
    <row r="51" spans="1:228" s="15" customFormat="1" ht="13.5" thickBot="1">
      <c r="A51" s="99" t="s">
        <v>94</v>
      </c>
      <c r="B51" s="40"/>
      <c r="C51" s="40"/>
      <c r="D51" s="40"/>
      <c r="E51" s="41"/>
      <c r="F51" s="40"/>
      <c r="G51" s="42">
        <f>SUM(G49:G50)</f>
        <v>627</v>
      </c>
      <c r="H51" s="54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s="15" customFormat="1">
      <c r="A52" s="53" t="s">
        <v>96</v>
      </c>
      <c r="B52" s="100"/>
      <c r="C52" s="38"/>
      <c r="D52" s="38"/>
      <c r="E52" s="58"/>
      <c r="F52" s="38"/>
      <c r="G52" s="39">
        <v>246</v>
      </c>
      <c r="H52" s="59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s="15" customFormat="1">
      <c r="A53" s="98" t="s">
        <v>92</v>
      </c>
      <c r="B53" s="28"/>
      <c r="C53" s="34"/>
      <c r="D53" s="34"/>
      <c r="E53" s="29"/>
      <c r="F53" s="34"/>
      <c r="G53" s="35">
        <v>0</v>
      </c>
      <c r="H53" s="4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94" customFormat="1" ht="13.5" thickBot="1">
      <c r="A54" s="97" t="s">
        <v>91</v>
      </c>
      <c r="B54" s="41"/>
      <c r="C54" s="41"/>
      <c r="D54" s="41"/>
      <c r="E54" s="41"/>
      <c r="F54" s="41"/>
      <c r="G54" s="42">
        <v>246</v>
      </c>
      <c r="H54" s="41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5"/>
      <c r="CZ54" s="95"/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5"/>
      <c r="DT54" s="95"/>
      <c r="DU54" s="95"/>
      <c r="DV54" s="95"/>
      <c r="DW54" s="95"/>
      <c r="DX54" s="95"/>
      <c r="DY54" s="95"/>
      <c r="DZ54" s="95"/>
      <c r="EA54" s="95"/>
      <c r="EB54" s="95"/>
      <c r="EC54" s="95"/>
      <c r="ED54" s="95"/>
      <c r="EE54" s="95"/>
      <c r="EF54" s="95"/>
      <c r="EG54" s="95"/>
      <c r="EH54" s="95"/>
      <c r="EI54" s="95"/>
      <c r="EJ54" s="95"/>
      <c r="EK54" s="95"/>
      <c r="EL54" s="95"/>
      <c r="EM54" s="95"/>
      <c r="EN54" s="95"/>
      <c r="EO54" s="95"/>
      <c r="EP54" s="95"/>
      <c r="EQ54" s="95"/>
      <c r="ER54" s="95"/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5"/>
      <c r="FL54" s="95"/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5"/>
      <c r="GF54" s="95"/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5"/>
      <c r="GZ54" s="95"/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5"/>
      <c r="HT54" s="95"/>
    </row>
    <row r="55" spans="1:228" s="15" customFormat="1">
      <c r="A55" s="52" t="s">
        <v>81</v>
      </c>
      <c r="B55" s="34"/>
      <c r="C55" s="34"/>
      <c r="D55" s="34"/>
      <c r="E55" s="36"/>
      <c r="F55" s="34"/>
      <c r="G55" s="35">
        <v>4917.18</v>
      </c>
      <c r="H55" s="96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15" customFormat="1">
      <c r="A56" s="27" t="s">
        <v>75</v>
      </c>
      <c r="B56" s="28" t="s">
        <v>108</v>
      </c>
      <c r="C56" s="34">
        <v>19</v>
      </c>
      <c r="D56" s="34">
        <v>830</v>
      </c>
      <c r="E56" s="29" t="s">
        <v>76</v>
      </c>
      <c r="F56" s="34">
        <v>6683</v>
      </c>
      <c r="G56" s="35">
        <v>350.1</v>
      </c>
      <c r="H56" s="43" t="s">
        <v>105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15" customFormat="1">
      <c r="A57" s="91"/>
      <c r="B57" s="90" t="s">
        <v>108</v>
      </c>
      <c r="C57" s="88">
        <v>19</v>
      </c>
      <c r="D57" s="88">
        <v>831</v>
      </c>
      <c r="E57" s="84" t="s">
        <v>76</v>
      </c>
      <c r="F57" s="88">
        <v>6683</v>
      </c>
      <c r="G57" s="89">
        <v>1107.29</v>
      </c>
      <c r="H57" s="93" t="s">
        <v>120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15" customFormat="1" ht="13.5" thickBot="1">
      <c r="A58" s="7" t="s">
        <v>77</v>
      </c>
      <c r="B58" s="40"/>
      <c r="C58" s="40"/>
      <c r="D58" s="40"/>
      <c r="E58" s="41"/>
      <c r="F58" s="40"/>
      <c r="G58" s="42">
        <f>SUM(G55:G57)</f>
        <v>6374.5700000000006</v>
      </c>
      <c r="H58" s="54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8" customFormat="1" ht="13.5" thickBot="1">
      <c r="A59" s="77" t="s">
        <v>107</v>
      </c>
      <c r="B59" s="78"/>
      <c r="C59" s="78"/>
      <c r="D59" s="78"/>
      <c r="E59" s="79"/>
      <c r="F59" s="78"/>
      <c r="G59" s="80">
        <f>G12+G15+G18+G21+G24+G31+G45+G48+G51+G54+G58</f>
        <v>199336.12</v>
      </c>
      <c r="H59" s="81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</row>
    <row r="60" spans="1:228"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olimpia.moinescu</cp:lastModifiedBy>
  <cp:lastPrinted>2021-03-02T10:11:18Z</cp:lastPrinted>
  <dcterms:created xsi:type="dcterms:W3CDTF">2016-01-19T13:06:09Z</dcterms:created>
  <dcterms:modified xsi:type="dcterms:W3CDTF">2024-09-20T08:32:47Z</dcterms:modified>
</cp:coreProperties>
</file>