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480" windowHeight="8190" activeTab="1"/>
  </bookViews>
  <sheets>
    <sheet name="personal" sheetId="1" r:id="rId1"/>
    <sheet name="materiale" sheetId="2" r:id="rId2"/>
  </sheets>
  <definedNames>
    <definedName name="_xlnm.Print_Area" localSheetId="0">personal!$A$1:$E$31</definedName>
  </definedNames>
  <calcPr calcId="124519"/>
</workbook>
</file>

<file path=xl/calcChain.xml><?xml version="1.0" encoding="utf-8"?>
<calcChain xmlns="http://schemas.openxmlformats.org/spreadsheetml/2006/main">
  <c r="G60" i="2"/>
  <c r="G59"/>
  <c r="G57"/>
  <c r="G21"/>
  <c r="G18"/>
  <c r="G55"/>
  <c r="G40"/>
  <c r="G32"/>
  <c r="G29"/>
  <c r="G26"/>
  <c r="D29" i="1"/>
  <c r="D26"/>
  <c r="D23"/>
  <c r="D19"/>
  <c r="D16"/>
  <c r="D12"/>
  <c r="D30" l="1"/>
</calcChain>
</file>

<file path=xl/sharedStrings.xml><?xml version="1.0" encoding="utf-8"?>
<sst xmlns="http://schemas.openxmlformats.org/spreadsheetml/2006/main" count="198" uniqueCount="120">
  <si>
    <t>LUNA</t>
  </si>
  <si>
    <t>Ziua</t>
  </si>
  <si>
    <t xml:space="preserve">SUMA </t>
  </si>
  <si>
    <t>EXPLICATII</t>
  </si>
  <si>
    <t>Clasificatie bugetara</t>
  </si>
  <si>
    <t>10.01.01</t>
  </si>
  <si>
    <t>Total 10.01.01</t>
  </si>
  <si>
    <t>INSPECTORATUL TERITORIAL DE MUNCA BRAILA</t>
  </si>
  <si>
    <t>salarii numerar</t>
  </si>
  <si>
    <t xml:space="preserve">CAP. 68 "ASIGURARI SI ASISTENTA SOCIALA" </t>
  </si>
  <si>
    <t>TITLUL 10  "CHELTUIELI DE PERSONAL"</t>
  </si>
  <si>
    <t>TITLUL 20  "BUNURI SI SERVICII"</t>
  </si>
  <si>
    <t>ziua</t>
  </si>
  <si>
    <t>ORDIN DE PLATA/ CEC/ 
FOAIE DE VARSAMANT</t>
  </si>
  <si>
    <t>FURNIZOR</t>
  </si>
  <si>
    <t>FACTURA</t>
  </si>
  <si>
    <t>20.01.03</t>
  </si>
  <si>
    <t>Total 20.01.03</t>
  </si>
  <si>
    <t>20.01.04</t>
  </si>
  <si>
    <t>C.U.P. DUNAREA BRAILA</t>
  </si>
  <si>
    <t>apa-canal</t>
  </si>
  <si>
    <t>Total 20.01.04</t>
  </si>
  <si>
    <t>20.01.08</t>
  </si>
  <si>
    <t>D.R.P. CONSTANTA</t>
  </si>
  <si>
    <t>Total 20.01.08</t>
  </si>
  <si>
    <t>20.01.30</t>
  </si>
  <si>
    <t>Total 20.01.30</t>
  </si>
  <si>
    <t>alimentare card-uri salarii+plata contrib.salariati</t>
  </si>
  <si>
    <t>10.01.30</t>
  </si>
  <si>
    <t>Total 10.01.30</t>
  </si>
  <si>
    <t>chelt.telef.mobil</t>
  </si>
  <si>
    <t>RCS&amp;RDS BUCURESTI</t>
  </si>
  <si>
    <t>ELECTRICA FURNIZARE SA</t>
  </si>
  <si>
    <t>energie electrica</t>
  </si>
  <si>
    <t>taxe postale</t>
  </si>
  <si>
    <t>Total 10.03.07</t>
  </si>
  <si>
    <t>contributie asiguratorie pentru munca</t>
  </si>
  <si>
    <t>10.03.07</t>
  </si>
  <si>
    <t>10.01.06</t>
  </si>
  <si>
    <t>alimentare card-uri +plata contrib.salariati- alte sporuri</t>
  </si>
  <si>
    <t>Total 10.01.06</t>
  </si>
  <si>
    <t>10.01.05</t>
  </si>
  <si>
    <t>Total 10.01.05</t>
  </si>
  <si>
    <t>alimentare card-uri +plata contrib.salariati- sp.cond.munca</t>
  </si>
  <si>
    <t>sp.cond.munca numerar</t>
  </si>
  <si>
    <t>10.01.17</t>
  </si>
  <si>
    <t>alimentare card-uri +plata contrib.salariati- ind.hrana</t>
  </si>
  <si>
    <t>ind.hrana numerar</t>
  </si>
  <si>
    <t>Total 10.01.17</t>
  </si>
  <si>
    <t>aminentare card-uri+plata contrib.salariati-ind.conc.medical</t>
  </si>
  <si>
    <t>chelt.telef.fix</t>
  </si>
  <si>
    <t>A.J.P.I.S.BRAILA</t>
  </si>
  <si>
    <t>chelt.comune gaze naturale</t>
  </si>
  <si>
    <t>SOBIS SOLUTIONS SRL SIBIU</t>
  </si>
  <si>
    <t>asistenta tehnica soft</t>
  </si>
  <si>
    <t>chelt.comune paza</t>
  </si>
  <si>
    <t>ENGIE SA</t>
  </si>
  <si>
    <t>consum gaze naturale</t>
  </si>
  <si>
    <t>ORANGE SA</t>
  </si>
  <si>
    <t>20.01.05</t>
  </si>
  <si>
    <t>Total 20.01.05</t>
  </si>
  <si>
    <t>ROMPETROL SRL</t>
  </si>
  <si>
    <t>bonuri valorice carb.auto</t>
  </si>
  <si>
    <t>AXION IMPEX SRL</t>
  </si>
  <si>
    <t xml:space="preserve">DOSTRAP CLEAN SRL </t>
  </si>
  <si>
    <t>serv.curatenie</t>
  </si>
  <si>
    <t>ROMANIAN SECURITY SYSTEMS SRL</t>
  </si>
  <si>
    <t>chelt.paza</t>
  </si>
  <si>
    <t>monitorizare</t>
  </si>
  <si>
    <t>cv materiale intret.</t>
  </si>
  <si>
    <t>MIN TRANS SERVICE SRL BRAILA</t>
  </si>
  <si>
    <t>revizie auto</t>
  </si>
  <si>
    <t>BANCA TRANSILVANIA</t>
  </si>
  <si>
    <t>serv.incas.POS</t>
  </si>
  <si>
    <t>cv mentenanta</t>
  </si>
  <si>
    <t>ITM BRAILA</t>
  </si>
  <si>
    <t>numerar ch.materiale</t>
  </si>
  <si>
    <t>perioada: 01.02 - 29.02.2024</t>
  </si>
  <si>
    <t>Total februarie 2024</t>
  </si>
  <si>
    <t>Subtotal 10.01.01</t>
  </si>
  <si>
    <t>Subtotal 10.01.05</t>
  </si>
  <si>
    <t>Subtotal 10.01.06</t>
  </si>
  <si>
    <t>Subtotal 10.01.17</t>
  </si>
  <si>
    <t>Subtotal 10.01.30</t>
  </si>
  <si>
    <t>Subtotal 10.03.07</t>
  </si>
  <si>
    <t>februarie</t>
  </si>
  <si>
    <t>perioada: 01.02.- 29.02.2024</t>
  </si>
  <si>
    <t>Subtotal 20.01.03</t>
  </si>
  <si>
    <t>Subtotal 20.01.04</t>
  </si>
  <si>
    <t>Subtotal 20.01.05</t>
  </si>
  <si>
    <t>Subtotal 20.01.08</t>
  </si>
  <si>
    <t>Subtotal 20.01.30</t>
  </si>
  <si>
    <t>20.01.01</t>
  </si>
  <si>
    <t>toner imprimanta</t>
  </si>
  <si>
    <t>SELADO COM SRL BRAILA</t>
  </si>
  <si>
    <t>CEDAROM TRADE SRL BRAILA</t>
  </si>
  <si>
    <t>plicuri personalizate</t>
  </si>
  <si>
    <t>RTC PROFFICE EXPERIENCE SA BUCURESTI</t>
  </si>
  <si>
    <t>cv hartie copiator</t>
  </si>
  <si>
    <t>ECOCART PRINTING SRL BALS</t>
  </si>
  <si>
    <t>SPECTRUM SRL BRAILA</t>
  </si>
  <si>
    <t>cv rechizite</t>
  </si>
  <si>
    <t>Total 20.01.01</t>
  </si>
  <si>
    <t>20.01.02</t>
  </si>
  <si>
    <t>cv mat.pt.curatenie</t>
  </si>
  <si>
    <t>Total 20.01.02</t>
  </si>
  <si>
    <t>fc.prof.115</t>
  </si>
  <si>
    <t>abonam.cablu tv</t>
  </si>
  <si>
    <t>STINGCOMET SERV SRL BRAILA</t>
  </si>
  <si>
    <t>verificare stingatoare</t>
  </si>
  <si>
    <t>cv acumator sist.alarma</t>
  </si>
  <si>
    <t>CEC</t>
  </si>
  <si>
    <t>20.14</t>
  </si>
  <si>
    <t>DOCTOR STANESCU SRL</t>
  </si>
  <si>
    <t>serv.medicale</t>
  </si>
  <si>
    <t>Total 20.14</t>
  </si>
  <si>
    <t>20.30.03</t>
  </si>
  <si>
    <t>ASIROM VIG</t>
  </si>
  <si>
    <t>asigurare RCA</t>
  </si>
  <si>
    <t>Total 20.30.03</t>
  </si>
</sst>
</file>

<file path=xl/styles.xml><?xml version="1.0" encoding="utf-8"?>
<styleSheet xmlns="http://schemas.openxmlformats.org/spreadsheetml/2006/main">
  <numFmts count="4">
    <numFmt numFmtId="164" formatCode="_-* #,##0.00\ _l_e_i_-;\-* #,##0.00\ _l_e_i_-;_-* \-??\ _l_e_i_-;_-@_-"/>
    <numFmt numFmtId="165" formatCode="#,###.00"/>
    <numFmt numFmtId="166" formatCode="#,##0.00&quot;      &quot;;&quot;-&quot;#,##0.00&quot;      &quot;;&quot;-&quot;#&quot;      &quot;;@&quot; &quot;"/>
    <numFmt numFmtId="167" formatCode="#,##0.00&quot; &quot;[$lei-418];[Red]&quot;-&quot;#,##0.00&quot; &quot;[$lei-418]"/>
  </numFmts>
  <fonts count="28"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0"/>
      <color indexed="8"/>
      <name val="Arial"/>
      <family val="2"/>
      <charset val="238"/>
    </font>
    <font>
      <b/>
      <sz val="11"/>
      <color indexed="8"/>
      <name val="Calibri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1"/>
      <color rgb="FF000000"/>
      <name val="Calibri"/>
      <family val="2"/>
      <charset val="238"/>
    </font>
    <font>
      <sz val="11"/>
      <color rgb="FFFFFFFF"/>
      <name val="Calibri"/>
      <family val="2"/>
      <charset val="238"/>
    </font>
    <font>
      <sz val="11"/>
      <color rgb="FF800080"/>
      <name val="Calibri"/>
      <family val="2"/>
      <charset val="238"/>
    </font>
    <font>
      <b/>
      <sz val="11"/>
      <color rgb="FFFF9900"/>
      <name val="Calibri"/>
      <family val="2"/>
      <charset val="238"/>
    </font>
    <font>
      <b/>
      <sz val="11"/>
      <color rgb="FFFFFFFF"/>
      <name val="Calibri"/>
      <family val="2"/>
      <charset val="238"/>
    </font>
    <font>
      <i/>
      <sz val="11"/>
      <color rgb="FF808080"/>
      <name val="Calibri"/>
      <family val="2"/>
      <charset val="238"/>
    </font>
    <font>
      <sz val="11"/>
      <color rgb="FF008000"/>
      <name val="Calibri"/>
      <family val="2"/>
      <charset val="238"/>
    </font>
    <font>
      <b/>
      <i/>
      <sz val="16"/>
      <color rgb="FF000000"/>
      <name val="Liberation Sans1"/>
      <charset val="238"/>
    </font>
    <font>
      <b/>
      <sz val="15"/>
      <color rgb="FF003366"/>
      <name val="Calibri"/>
      <family val="2"/>
      <charset val="238"/>
    </font>
    <font>
      <b/>
      <sz val="13"/>
      <color rgb="FF003366"/>
      <name val="Calibri"/>
      <family val="2"/>
      <charset val="238"/>
    </font>
    <font>
      <b/>
      <sz val="11"/>
      <color rgb="FF003366"/>
      <name val="Calibri"/>
      <family val="2"/>
      <charset val="238"/>
    </font>
    <font>
      <sz val="11"/>
      <color rgb="FF333399"/>
      <name val="Calibri"/>
      <family val="2"/>
      <charset val="238"/>
    </font>
    <font>
      <sz val="11"/>
      <color rgb="FFFF9900"/>
      <name val="Calibri"/>
      <family val="2"/>
      <charset val="238"/>
    </font>
    <font>
      <sz val="11"/>
      <color rgb="FF993300"/>
      <name val="Calibri"/>
      <family val="2"/>
      <charset val="238"/>
    </font>
    <font>
      <sz val="10"/>
      <color rgb="FF000000"/>
      <name val="Arial"/>
      <family val="2"/>
      <charset val="238"/>
    </font>
    <font>
      <sz val="11"/>
      <color rgb="FF000000"/>
      <name val="Liberation Sans1"/>
      <charset val="238"/>
    </font>
    <font>
      <b/>
      <sz val="11"/>
      <color rgb="FF333333"/>
      <name val="Calibri"/>
      <family val="2"/>
      <charset val="238"/>
    </font>
    <font>
      <b/>
      <i/>
      <u/>
      <sz val="11"/>
      <color rgb="FF000000"/>
      <name val="Liberation Sans1"/>
      <charset val="238"/>
    </font>
    <font>
      <b/>
      <sz val="18"/>
      <color rgb="FF003366"/>
      <name val="Cambria"/>
      <family val="1"/>
      <charset val="238"/>
    </font>
    <font>
      <b/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</fonts>
  <fills count="42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rgb="FFCCCCFF"/>
        <bgColor rgb="FFCCCCFF"/>
      </patternFill>
    </fill>
    <fill>
      <patternFill patternType="solid">
        <fgColor rgb="FFFF99CC"/>
        <bgColor rgb="FFFF99CC"/>
      </patternFill>
    </fill>
    <fill>
      <patternFill patternType="solid">
        <fgColor rgb="FFCCFFCC"/>
        <bgColor rgb="FFCCFFCC"/>
      </patternFill>
    </fill>
    <fill>
      <patternFill patternType="solid">
        <fgColor rgb="FFCC99FF"/>
        <bgColor rgb="FFCC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FFCC99"/>
      </patternFill>
    </fill>
    <fill>
      <patternFill patternType="solid">
        <fgColor rgb="FF99CCFF"/>
        <bgColor rgb="FF99CCFF"/>
      </patternFill>
    </fill>
    <fill>
      <patternFill patternType="solid">
        <fgColor rgb="FFFF8080"/>
        <bgColor rgb="FFFF8080"/>
      </patternFill>
    </fill>
    <fill>
      <patternFill patternType="solid">
        <fgColor rgb="FF00FF00"/>
        <bgColor rgb="FF00FF00"/>
      </patternFill>
    </fill>
    <fill>
      <patternFill patternType="solid">
        <fgColor rgb="FFFFCC00"/>
        <bgColor rgb="FFFFCC00"/>
      </patternFill>
    </fill>
    <fill>
      <patternFill patternType="solid">
        <fgColor rgb="FF0066CC"/>
        <bgColor rgb="FF0066CC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33CCCC"/>
      </patternFill>
    </fill>
    <fill>
      <patternFill patternType="solid">
        <fgColor rgb="FFFF9900"/>
        <bgColor rgb="FFFF9900"/>
      </patternFill>
    </fill>
    <fill>
      <patternFill patternType="solid">
        <fgColor rgb="FF333399"/>
        <bgColor rgb="FF333399"/>
      </patternFill>
    </fill>
    <fill>
      <patternFill patternType="solid">
        <fgColor rgb="FFFF0000"/>
        <bgColor rgb="FFFF0000"/>
      </patternFill>
    </fill>
    <fill>
      <patternFill patternType="solid">
        <fgColor rgb="FF339966"/>
        <bgColor rgb="FF339966"/>
      </patternFill>
    </fill>
    <fill>
      <patternFill patternType="solid">
        <fgColor rgb="FFFF6600"/>
        <bgColor rgb="FFFF6600"/>
      </patternFill>
    </fill>
    <fill>
      <patternFill patternType="solid">
        <fgColor rgb="FFC0C0C0"/>
        <bgColor rgb="FFC0C0C0"/>
      </patternFill>
    </fill>
    <fill>
      <patternFill patternType="solid">
        <fgColor rgb="FF969696"/>
        <bgColor rgb="FF969696"/>
      </patternFill>
    </fill>
    <fill>
      <patternFill patternType="solid">
        <fgColor rgb="FFFFFF99"/>
        <bgColor rgb="FFFFFF99"/>
      </patternFill>
    </fill>
    <fill>
      <patternFill patternType="solid">
        <fgColor rgb="FFFFFFCC"/>
        <bgColor rgb="FFFFFFCC"/>
      </patternFill>
    </fill>
  </fills>
  <borders count="31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rgb="FF333399"/>
      </bottom>
      <diagonal/>
    </border>
    <border>
      <left/>
      <right/>
      <top/>
      <bottom style="medium">
        <color rgb="FFC0C0C0"/>
      </bottom>
      <diagonal/>
    </border>
    <border>
      <left/>
      <right/>
      <top/>
      <bottom style="thin">
        <color rgb="FF0066CC"/>
      </bottom>
      <diagonal/>
    </border>
    <border>
      <left/>
      <right/>
      <top/>
      <bottom style="thin">
        <color rgb="FF0000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 style="thin">
        <color rgb="FF333399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82">
    <xf numFmtId="0" fontId="0" fillId="0" borderId="0"/>
    <xf numFmtId="0" fontId="1" fillId="2" borderId="0" applyNumberFormat="0" applyBorder="0" applyAlignment="0" applyProtection="0"/>
    <xf numFmtId="0" fontId="7" fillId="20" borderId="0"/>
    <xf numFmtId="0" fontId="1" fillId="3" borderId="0" applyNumberFormat="0" applyBorder="0" applyAlignment="0" applyProtection="0"/>
    <xf numFmtId="0" fontId="7" fillId="21" borderId="0"/>
    <xf numFmtId="0" fontId="1" fillId="4" borderId="0" applyNumberFormat="0" applyBorder="0" applyAlignment="0" applyProtection="0"/>
    <xf numFmtId="0" fontId="7" fillId="22" borderId="0"/>
    <xf numFmtId="0" fontId="1" fillId="5" borderId="0" applyNumberFormat="0" applyBorder="0" applyAlignment="0" applyProtection="0"/>
    <xf numFmtId="0" fontId="7" fillId="23" borderId="0"/>
    <xf numFmtId="0" fontId="1" fillId="6" borderId="0" applyNumberFormat="0" applyBorder="0" applyAlignment="0" applyProtection="0"/>
    <xf numFmtId="0" fontId="7" fillId="24" borderId="0"/>
    <xf numFmtId="0" fontId="1" fillId="7" borderId="0" applyNumberFormat="0" applyBorder="0" applyAlignment="0" applyProtection="0"/>
    <xf numFmtId="0" fontId="7" fillId="25" borderId="0"/>
    <xf numFmtId="0" fontId="1" fillId="8" borderId="0" applyNumberFormat="0" applyBorder="0" applyAlignment="0" applyProtection="0"/>
    <xf numFmtId="0" fontId="7" fillId="26" borderId="0"/>
    <xf numFmtId="0" fontId="1" fillId="9" borderId="0" applyNumberFormat="0" applyBorder="0" applyAlignment="0" applyProtection="0"/>
    <xf numFmtId="0" fontId="7" fillId="27" borderId="0"/>
    <xf numFmtId="0" fontId="1" fillId="10" borderId="0" applyNumberFormat="0" applyBorder="0" applyAlignment="0" applyProtection="0"/>
    <xf numFmtId="0" fontId="7" fillId="28" borderId="0"/>
    <xf numFmtId="0" fontId="1" fillId="5" borderId="0" applyNumberFormat="0" applyBorder="0" applyAlignment="0" applyProtection="0"/>
    <xf numFmtId="0" fontId="7" fillId="23" borderId="0"/>
    <xf numFmtId="0" fontId="1" fillId="8" borderId="0" applyNumberFormat="0" applyBorder="0" applyAlignment="0" applyProtection="0"/>
    <xf numFmtId="0" fontId="7" fillId="26" borderId="0"/>
    <xf numFmtId="0" fontId="1" fillId="11" borderId="0" applyNumberFormat="0" applyBorder="0" applyAlignment="0" applyProtection="0"/>
    <xf numFmtId="0" fontId="7" fillId="29" borderId="0"/>
    <xf numFmtId="0" fontId="2" fillId="12" borderId="0" applyNumberFormat="0" applyBorder="0" applyAlignment="0" applyProtection="0"/>
    <xf numFmtId="0" fontId="8" fillId="30" borderId="0"/>
    <xf numFmtId="0" fontId="2" fillId="9" borderId="0" applyNumberFormat="0" applyBorder="0" applyAlignment="0" applyProtection="0"/>
    <xf numFmtId="0" fontId="8" fillId="27" borderId="0"/>
    <xf numFmtId="0" fontId="2" fillId="10" borderId="0" applyNumberFormat="0" applyBorder="0" applyAlignment="0" applyProtection="0"/>
    <xf numFmtId="0" fontId="8" fillId="28" borderId="0"/>
    <xf numFmtId="0" fontId="2" fillId="13" borderId="0" applyNumberFormat="0" applyBorder="0" applyAlignment="0" applyProtection="0"/>
    <xf numFmtId="0" fontId="8" fillId="31" borderId="0"/>
    <xf numFmtId="0" fontId="2" fillId="14" borderId="0" applyNumberFormat="0" applyBorder="0" applyAlignment="0" applyProtection="0"/>
    <xf numFmtId="0" fontId="8" fillId="32" borderId="0"/>
    <xf numFmtId="0" fontId="2" fillId="15" borderId="0" applyNumberFormat="0" applyBorder="0" applyAlignment="0" applyProtection="0"/>
    <xf numFmtId="0" fontId="8" fillId="33" borderId="0"/>
    <xf numFmtId="0" fontId="2" fillId="16" borderId="0" applyNumberFormat="0" applyBorder="0" applyAlignment="0" applyProtection="0"/>
    <xf numFmtId="0" fontId="8" fillId="34" borderId="0"/>
    <xf numFmtId="0" fontId="2" fillId="17" borderId="0" applyNumberFormat="0" applyBorder="0" applyAlignment="0" applyProtection="0"/>
    <xf numFmtId="0" fontId="8" fillId="35" borderId="0"/>
    <xf numFmtId="0" fontId="2" fillId="18" borderId="0" applyNumberFormat="0" applyBorder="0" applyAlignment="0" applyProtection="0"/>
    <xf numFmtId="0" fontId="8" fillId="36" borderId="0"/>
    <xf numFmtId="0" fontId="2" fillId="13" borderId="0" applyNumberFormat="0" applyBorder="0" applyAlignment="0" applyProtection="0"/>
    <xf numFmtId="0" fontId="8" fillId="31" borderId="0"/>
    <xf numFmtId="0" fontId="2" fillId="14" borderId="0" applyNumberFormat="0" applyBorder="0" applyAlignment="0" applyProtection="0"/>
    <xf numFmtId="0" fontId="8" fillId="32" borderId="0"/>
    <xf numFmtId="0" fontId="2" fillId="19" borderId="0" applyNumberFormat="0" applyBorder="0" applyAlignment="0" applyProtection="0"/>
    <xf numFmtId="0" fontId="8" fillId="37" borderId="0"/>
    <xf numFmtId="0" fontId="9" fillId="21" borderId="0"/>
    <xf numFmtId="0" fontId="10" fillId="38" borderId="6"/>
    <xf numFmtId="0" fontId="11" fillId="39" borderId="7"/>
    <xf numFmtId="164" fontId="6" fillId="0" borderId="0" applyFill="0" applyBorder="0" applyAlignment="0" applyProtection="0"/>
    <xf numFmtId="166" fontId="7" fillId="0" borderId="0"/>
    <xf numFmtId="0" fontId="12" fillId="0" borderId="0"/>
    <xf numFmtId="0" fontId="13" fillId="22" borderId="0"/>
    <xf numFmtId="0" fontId="14" fillId="0" borderId="0">
      <alignment horizontal="center"/>
    </xf>
    <xf numFmtId="0" fontId="15" fillId="0" borderId="8"/>
    <xf numFmtId="0" fontId="16" fillId="0" borderId="9"/>
    <xf numFmtId="0" fontId="17" fillId="0" borderId="10"/>
    <xf numFmtId="0" fontId="17" fillId="0" borderId="0"/>
    <xf numFmtId="0" fontId="14" fillId="0" borderId="0">
      <alignment horizontal="center" textRotation="90"/>
    </xf>
    <xf numFmtId="0" fontId="18" fillId="25" borderId="6"/>
    <xf numFmtId="0" fontId="19" fillId="0" borderId="11"/>
    <xf numFmtId="0" fontId="20" fillId="40" borderId="0"/>
    <xf numFmtId="0" fontId="6" fillId="0" borderId="0"/>
    <xf numFmtId="0" fontId="3" fillId="0" borderId="0"/>
    <xf numFmtId="0" fontId="21" fillId="0" borderId="0"/>
    <xf numFmtId="0" fontId="6" fillId="0" borderId="0"/>
    <xf numFmtId="0" fontId="6" fillId="0" borderId="0"/>
    <xf numFmtId="0" fontId="21" fillId="0" borderId="0"/>
    <xf numFmtId="0" fontId="6" fillId="0" borderId="0"/>
    <xf numFmtId="0" fontId="21" fillId="0" borderId="0"/>
    <xf numFmtId="0" fontId="22" fillId="0" borderId="0"/>
    <xf numFmtId="0" fontId="7" fillId="41" borderId="12"/>
    <xf numFmtId="0" fontId="23" fillId="38" borderId="13"/>
    <xf numFmtId="0" fontId="24" fillId="0" borderId="0"/>
    <xf numFmtId="167" fontId="24" fillId="0" borderId="0"/>
    <xf numFmtId="0" fontId="25" fillId="0" borderId="0"/>
    <xf numFmtId="0" fontId="4" fillId="0" borderId="1" applyNumberFormat="0" applyFill="0" applyAlignment="0" applyProtection="0"/>
    <xf numFmtId="0" fontId="26" fillId="0" borderId="14"/>
    <xf numFmtId="0" fontId="27" fillId="0" borderId="0"/>
  </cellStyleXfs>
  <cellXfs count="95">
    <xf numFmtId="0" fontId="0" fillId="0" borderId="0" xfId="0"/>
    <xf numFmtId="0" fontId="5" fillId="0" borderId="0" xfId="0" applyFont="1"/>
    <xf numFmtId="4" fontId="0" fillId="0" borderId="0" xfId="0" applyNumberFormat="1"/>
    <xf numFmtId="0" fontId="0" fillId="0" borderId="0" xfId="0" applyAlignment="1">
      <alignment horizontal="center"/>
    </xf>
    <xf numFmtId="0" fontId="5" fillId="0" borderId="0" xfId="0" applyFont="1" applyAlignment="1"/>
    <xf numFmtId="0" fontId="0" fillId="0" borderId="2" xfId="0" applyBorder="1"/>
    <xf numFmtId="2" fontId="0" fillId="0" borderId="0" xfId="0" applyNumberFormat="1"/>
    <xf numFmtId="0" fontId="0" fillId="0" borderId="3" xfId="0" applyBorder="1"/>
    <xf numFmtId="0" fontId="5" fillId="0" borderId="0" xfId="0" applyFont="1" applyBorder="1"/>
    <xf numFmtId="0" fontId="5" fillId="0" borderId="4" xfId="0" applyFont="1" applyBorder="1"/>
    <xf numFmtId="0" fontId="0" fillId="0" borderId="3" xfId="0" applyBorder="1" applyAlignment="1">
      <alignment horizontal="center"/>
    </xf>
    <xf numFmtId="0" fontId="0" fillId="0" borderId="5" xfId="0" applyBorder="1"/>
    <xf numFmtId="0" fontId="5" fillId="0" borderId="0" xfId="0" applyFont="1" applyAlignment="1">
      <alignment horizontal="center"/>
    </xf>
    <xf numFmtId="0" fontId="0" fillId="0" borderId="15" xfId="0" applyBorder="1"/>
    <xf numFmtId="0" fontId="0" fillId="0" borderId="15" xfId="0" applyBorder="1" applyAlignment="1">
      <alignment horizontal="center"/>
    </xf>
    <xf numFmtId="165" fontId="0" fillId="0" borderId="15" xfId="0" applyNumberFormat="1" applyFont="1" applyBorder="1"/>
    <xf numFmtId="0" fontId="0" fillId="0" borderId="0" xfId="0" applyBorder="1"/>
    <xf numFmtId="165" fontId="0" fillId="0" borderId="3" xfId="0" applyNumberFormat="1" applyFont="1" applyBorder="1"/>
    <xf numFmtId="0" fontId="0" fillId="0" borderId="2" xfId="0" applyBorder="1" applyAlignment="1">
      <alignment horizontal="center"/>
    </xf>
    <xf numFmtId="0" fontId="0" fillId="0" borderId="4" xfId="0" applyBorder="1"/>
    <xf numFmtId="0" fontId="0" fillId="0" borderId="4" xfId="0" applyBorder="1" applyAlignment="1">
      <alignment horizontal="center"/>
    </xf>
    <xf numFmtId="165" fontId="0" fillId="0" borderId="4" xfId="0" applyNumberFormat="1" applyFont="1" applyBorder="1"/>
    <xf numFmtId="0" fontId="0" fillId="0" borderId="15" xfId="0" applyFont="1" applyBorder="1"/>
    <xf numFmtId="0" fontId="0" fillId="0" borderId="16" xfId="0" applyBorder="1" applyAlignment="1">
      <alignment horizontal="center"/>
    </xf>
    <xf numFmtId="0" fontId="5" fillId="0" borderId="17" xfId="0" applyFont="1" applyFill="1" applyBorder="1"/>
    <xf numFmtId="0" fontId="0" fillId="0" borderId="17" xfId="0" applyBorder="1" applyAlignment="1">
      <alignment horizontal="center"/>
    </xf>
    <xf numFmtId="2" fontId="5" fillId="0" borderId="17" xfId="0" applyNumberFormat="1" applyFont="1" applyBorder="1"/>
    <xf numFmtId="0" fontId="0" fillId="0" borderId="17" xfId="0" applyBorder="1"/>
    <xf numFmtId="0" fontId="5" fillId="0" borderId="18" xfId="0" applyFont="1" applyBorder="1"/>
    <xf numFmtId="0" fontId="0" fillId="0" borderId="18" xfId="0" applyBorder="1" applyAlignment="1">
      <alignment horizontal="center"/>
    </xf>
    <xf numFmtId="0" fontId="0" fillId="0" borderId="18" xfId="0" applyBorder="1"/>
    <xf numFmtId="0" fontId="0" fillId="0" borderId="19" xfId="0" applyBorder="1"/>
    <xf numFmtId="0" fontId="0" fillId="0" borderId="19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18" xfId="0" applyFont="1" applyBorder="1" applyAlignment="1">
      <alignment horizontal="center"/>
    </xf>
    <xf numFmtId="2" fontId="0" fillId="0" borderId="18" xfId="0" applyNumberFormat="1" applyFont="1" applyBorder="1"/>
    <xf numFmtId="0" fontId="0" fillId="0" borderId="18" xfId="0" applyFont="1" applyBorder="1"/>
    <xf numFmtId="165" fontId="0" fillId="0" borderId="18" xfId="0" applyNumberFormat="1" applyFont="1" applyBorder="1"/>
    <xf numFmtId="0" fontId="0" fillId="0" borderId="4" xfId="0" applyFont="1" applyBorder="1" applyAlignment="1">
      <alignment horizontal="center"/>
    </xf>
    <xf numFmtId="2" fontId="0" fillId="0" borderId="4" xfId="0" applyNumberFormat="1" applyFont="1" applyBorder="1"/>
    <xf numFmtId="0" fontId="0" fillId="0" borderId="3" xfId="0" applyFont="1" applyBorder="1" applyAlignment="1">
      <alignment horizontal="center"/>
    </xf>
    <xf numFmtId="0" fontId="0" fillId="0" borderId="3" xfId="0" applyFont="1" applyBorder="1"/>
    <xf numFmtId="2" fontId="0" fillId="0" borderId="3" xfId="0" applyNumberFormat="1" applyFont="1" applyBorder="1"/>
    <xf numFmtId="3" fontId="0" fillId="0" borderId="18" xfId="0" applyNumberFormat="1" applyBorder="1"/>
    <xf numFmtId="0" fontId="0" fillId="0" borderId="18" xfId="0" applyFill="1" applyBorder="1"/>
    <xf numFmtId="0" fontId="5" fillId="0" borderId="20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14" fontId="5" fillId="0" borderId="2" xfId="0" applyNumberFormat="1" applyFont="1" applyBorder="1"/>
    <xf numFmtId="165" fontId="0" fillId="0" borderId="2" xfId="0" applyNumberFormat="1" applyFont="1" applyBorder="1"/>
    <xf numFmtId="0" fontId="5" fillId="0" borderId="23" xfId="0" applyFont="1" applyBorder="1" applyAlignment="1">
      <alignment horizontal="center"/>
    </xf>
    <xf numFmtId="0" fontId="0" fillId="0" borderId="0" xfId="0" applyFont="1" applyAlignment="1">
      <alignment horizontal="left"/>
    </xf>
    <xf numFmtId="14" fontId="5" fillId="0" borderId="18" xfId="0" applyNumberFormat="1" applyFont="1" applyBorder="1"/>
    <xf numFmtId="0" fontId="0" fillId="0" borderId="4" xfId="0" applyFont="1" applyBorder="1" applyAlignment="1">
      <alignment horizontal="left"/>
    </xf>
    <xf numFmtId="0" fontId="0" fillId="0" borderId="4" xfId="0" applyBorder="1" applyAlignment="1">
      <alignment horizontal="left"/>
    </xf>
    <xf numFmtId="3" fontId="0" fillId="0" borderId="3" xfId="0" applyNumberFormat="1" applyFont="1" applyBorder="1"/>
    <xf numFmtId="0" fontId="0" fillId="0" borderId="4" xfId="0" applyFont="1" applyBorder="1" applyAlignment="1">
      <alignment horizontal="right"/>
    </xf>
    <xf numFmtId="49" fontId="5" fillId="0" borderId="18" xfId="0" applyNumberFormat="1" applyFont="1" applyBorder="1" applyAlignment="1">
      <alignment horizontal="left"/>
    </xf>
    <xf numFmtId="1" fontId="0" fillId="0" borderId="18" xfId="0" applyNumberFormat="1" applyBorder="1" applyAlignment="1">
      <alignment horizontal="center"/>
    </xf>
    <xf numFmtId="0" fontId="0" fillId="0" borderId="4" xfId="0" applyFont="1" applyBorder="1" applyAlignment="1">
      <alignment horizontal="center" wrapText="1"/>
    </xf>
    <xf numFmtId="0" fontId="0" fillId="0" borderId="4" xfId="0" applyFont="1" applyBorder="1"/>
    <xf numFmtId="3" fontId="0" fillId="0" borderId="4" xfId="0" applyNumberFormat="1" applyFont="1" applyBorder="1"/>
    <xf numFmtId="2" fontId="0" fillId="0" borderId="4" xfId="0" applyNumberFormat="1" applyFont="1" applyBorder="1" applyAlignment="1">
      <alignment horizontal="right"/>
    </xf>
    <xf numFmtId="0" fontId="5" fillId="0" borderId="0" xfId="0" applyFont="1" applyAlignment="1">
      <alignment horizontal="left"/>
    </xf>
    <xf numFmtId="0" fontId="5" fillId="0" borderId="24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5" fillId="0" borderId="25" xfId="0" applyFont="1" applyBorder="1" applyAlignment="1">
      <alignment horizontal="center" wrapText="1"/>
    </xf>
    <xf numFmtId="2" fontId="5" fillId="0" borderId="26" xfId="0" applyNumberFormat="1" applyFont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0" fillId="0" borderId="18" xfId="0" applyFont="1" applyBorder="1" applyAlignment="1">
      <alignment horizontal="center" wrapText="1"/>
    </xf>
    <xf numFmtId="0" fontId="0" fillId="0" borderId="18" xfId="0" applyBorder="1" applyAlignment="1">
      <alignment horizontal="left" wrapText="1"/>
    </xf>
    <xf numFmtId="2" fontId="0" fillId="0" borderId="18" xfId="0" applyNumberFormat="1" applyFont="1" applyBorder="1" applyAlignment="1">
      <alignment horizontal="right"/>
    </xf>
    <xf numFmtId="0" fontId="0" fillId="0" borderId="18" xfId="0" applyBorder="1" applyAlignment="1">
      <alignment horizontal="left"/>
    </xf>
    <xf numFmtId="0" fontId="0" fillId="0" borderId="18" xfId="0" applyFont="1" applyBorder="1" applyAlignment="1">
      <alignment horizontal="left" wrapText="1"/>
    </xf>
    <xf numFmtId="0" fontId="5" fillId="0" borderId="3" xfId="0" applyFont="1" applyBorder="1" applyAlignment="1">
      <alignment horizontal="center"/>
    </xf>
    <xf numFmtId="0" fontId="5" fillId="0" borderId="3" xfId="0" applyFont="1" applyBorder="1" applyAlignment="1">
      <alignment horizontal="center" wrapText="1"/>
    </xf>
    <xf numFmtId="2" fontId="5" fillId="0" borderId="3" xfId="0" applyNumberFormat="1" applyFont="1" applyBorder="1" applyAlignment="1">
      <alignment horizontal="right"/>
    </xf>
    <xf numFmtId="0" fontId="5" fillId="0" borderId="3" xfId="0" applyFont="1" applyBorder="1" applyAlignment="1">
      <alignment horizontal="left"/>
    </xf>
    <xf numFmtId="0" fontId="0" fillId="0" borderId="4" xfId="0" applyBorder="1" applyAlignment="1">
      <alignment horizontal="left" wrapText="1"/>
    </xf>
    <xf numFmtId="0" fontId="0" fillId="0" borderId="3" xfId="0" applyFont="1" applyBorder="1" applyAlignment="1">
      <alignment horizontal="center" wrapText="1"/>
    </xf>
    <xf numFmtId="2" fontId="0" fillId="0" borderId="3" xfId="0" applyNumberFormat="1" applyFont="1" applyBorder="1" applyAlignment="1">
      <alignment horizontal="right"/>
    </xf>
    <xf numFmtId="0" fontId="0" fillId="0" borderId="3" xfId="0" applyFont="1" applyBorder="1" applyAlignment="1">
      <alignment horizontal="left"/>
    </xf>
    <xf numFmtId="3" fontId="0" fillId="0" borderId="4" xfId="0" applyNumberFormat="1" applyBorder="1"/>
    <xf numFmtId="0" fontId="5" fillId="0" borderId="29" xfId="0" applyFont="1" applyBorder="1"/>
    <xf numFmtId="0" fontId="0" fillId="0" borderId="29" xfId="0" applyBorder="1" applyAlignment="1">
      <alignment horizontal="center"/>
    </xf>
    <xf numFmtId="0" fontId="0" fillId="0" borderId="29" xfId="0" applyFont="1" applyBorder="1" applyAlignment="1">
      <alignment horizontal="center"/>
    </xf>
    <xf numFmtId="0" fontId="0" fillId="0" borderId="29" xfId="0" applyBorder="1"/>
    <xf numFmtId="2" fontId="0" fillId="0" borderId="29" xfId="0" applyNumberFormat="1" applyFont="1" applyBorder="1"/>
    <xf numFmtId="3" fontId="0" fillId="0" borderId="29" xfId="0" applyNumberFormat="1" applyBorder="1"/>
    <xf numFmtId="0" fontId="5" fillId="0" borderId="30" xfId="0" applyFont="1" applyFill="1" applyBorder="1"/>
    <xf numFmtId="0" fontId="5" fillId="0" borderId="28" xfId="0" applyFont="1" applyBorder="1" applyAlignment="1">
      <alignment horizontal="center"/>
    </xf>
    <xf numFmtId="0" fontId="5" fillId="0" borderId="28" xfId="0" applyFont="1" applyBorder="1"/>
    <xf numFmtId="2" fontId="5" fillId="0" borderId="28" xfId="0" applyNumberFormat="1" applyFont="1" applyBorder="1"/>
    <xf numFmtId="0" fontId="5" fillId="0" borderId="22" xfId="0" applyFont="1" applyBorder="1"/>
  </cellXfs>
  <cellStyles count="82">
    <cellStyle name="20% - Accent1" xfId="1" builtinId="30" customBuiltin="1"/>
    <cellStyle name="20% - Accent1 2" xfId="2"/>
    <cellStyle name="20% - Accent2" xfId="3" builtinId="34" customBuiltin="1"/>
    <cellStyle name="20% - Accent2 2" xfId="4"/>
    <cellStyle name="20% - Accent3" xfId="5" builtinId="38" customBuiltin="1"/>
    <cellStyle name="20% - Accent3 2" xfId="6"/>
    <cellStyle name="20% - Accent4" xfId="7" builtinId="42" customBuiltin="1"/>
    <cellStyle name="20% - Accent4 2" xfId="8"/>
    <cellStyle name="20% - Accent5" xfId="9" builtinId="46" customBuiltin="1"/>
    <cellStyle name="20% - Accent5 2" xfId="10"/>
    <cellStyle name="20% - Accent6" xfId="11" builtinId="50" customBuiltin="1"/>
    <cellStyle name="20% - Accent6 2" xfId="12"/>
    <cellStyle name="40% - Accent1" xfId="13" builtinId="31" customBuiltin="1"/>
    <cellStyle name="40% - Accent1 2" xfId="14"/>
    <cellStyle name="40% - Accent2" xfId="15" builtinId="35" customBuiltin="1"/>
    <cellStyle name="40% - Accent2 2" xfId="16"/>
    <cellStyle name="40% - Accent3" xfId="17" builtinId="39" customBuiltin="1"/>
    <cellStyle name="40% - Accent3 2" xfId="18"/>
    <cellStyle name="40% - Accent4" xfId="19" builtinId="43" customBuiltin="1"/>
    <cellStyle name="40% - Accent4 2" xfId="20"/>
    <cellStyle name="40% - Accent5" xfId="21" builtinId="47" customBuiltin="1"/>
    <cellStyle name="40% - Accent5 2" xfId="22"/>
    <cellStyle name="40% - Accent6" xfId="23" builtinId="51" customBuiltin="1"/>
    <cellStyle name="40% - Accent6 2" xfId="24"/>
    <cellStyle name="60% - Accent1" xfId="25" builtinId="32" customBuiltin="1"/>
    <cellStyle name="60% - Accent1 2" xfId="26"/>
    <cellStyle name="60% - Accent2" xfId="27" builtinId="36" customBuiltin="1"/>
    <cellStyle name="60% - Accent2 2" xfId="28"/>
    <cellStyle name="60% - Accent3" xfId="29" builtinId="40" customBuiltin="1"/>
    <cellStyle name="60% - Accent3 2" xfId="30"/>
    <cellStyle name="60% - Accent4" xfId="31" builtinId="44" customBuiltin="1"/>
    <cellStyle name="60% - Accent4 2" xfId="32"/>
    <cellStyle name="60% - Accent5" xfId="33" builtinId="48" customBuiltin="1"/>
    <cellStyle name="60% - Accent5 2" xfId="34"/>
    <cellStyle name="60% - Accent6" xfId="35" builtinId="52" customBuiltin="1"/>
    <cellStyle name="60% - Accent6 2" xfId="36"/>
    <cellStyle name="Accent1" xfId="37" builtinId="29" customBuiltin="1"/>
    <cellStyle name="Accent1 2" xfId="38"/>
    <cellStyle name="Accent2" xfId="39" builtinId="33" customBuiltin="1"/>
    <cellStyle name="Accent2 2" xfId="40"/>
    <cellStyle name="Accent3" xfId="41" builtinId="37" customBuiltin="1"/>
    <cellStyle name="Accent3 2" xfId="42"/>
    <cellStyle name="Accent4" xfId="43" builtinId="41" customBuiltin="1"/>
    <cellStyle name="Accent4 2" xfId="44"/>
    <cellStyle name="Accent5" xfId="45" builtinId="45" customBuiltin="1"/>
    <cellStyle name="Accent5 2" xfId="46"/>
    <cellStyle name="Accent6" xfId="47" builtinId="49" customBuiltin="1"/>
    <cellStyle name="Accent6 2" xfId="48"/>
    <cellStyle name="Bad 2" xfId="49"/>
    <cellStyle name="Calculation 2" xfId="50"/>
    <cellStyle name="Check Cell 2" xfId="51"/>
    <cellStyle name="Comma 2" xfId="52"/>
    <cellStyle name="Comma 2 2" xfId="53"/>
    <cellStyle name="Explanatory Text 2" xfId="54"/>
    <cellStyle name="Good 2" xfId="55"/>
    <cellStyle name="Heading" xfId="56"/>
    <cellStyle name="Heading 1 2" xfId="57"/>
    <cellStyle name="Heading 2 2" xfId="58"/>
    <cellStyle name="Heading 3 2" xfId="59"/>
    <cellStyle name="Heading 4 2" xfId="60"/>
    <cellStyle name="Heading1" xfId="61"/>
    <cellStyle name="Input 2" xfId="62"/>
    <cellStyle name="Linked Cell 2" xfId="63"/>
    <cellStyle name="Neutral 2" xfId="64"/>
    <cellStyle name="Normal" xfId="0" builtinId="0"/>
    <cellStyle name="Normal 2" xfId="65"/>
    <cellStyle name="Normal 2 2" xfId="66"/>
    <cellStyle name="Normal 2 3" xfId="67"/>
    <cellStyle name="Normal 2_macheta" xfId="68"/>
    <cellStyle name="Normal 3" xfId="69"/>
    <cellStyle name="Normal 3 2" xfId="70"/>
    <cellStyle name="Normal 3_macheta" xfId="71"/>
    <cellStyle name="Normal 4" xfId="72"/>
    <cellStyle name="Normal 5" xfId="73"/>
    <cellStyle name="Note 2" xfId="74"/>
    <cellStyle name="Output 2" xfId="75"/>
    <cellStyle name="Result" xfId="76"/>
    <cellStyle name="Result2" xfId="77"/>
    <cellStyle name="Title 2" xfId="78"/>
    <cellStyle name="Total" xfId="79" builtinId="25" customBuiltin="1"/>
    <cellStyle name="Total 2" xfId="80"/>
    <cellStyle name="Warning Text 2" xfId="8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0"/>
  <sheetViews>
    <sheetView workbookViewId="0">
      <selection activeCell="D29" sqref="D29"/>
    </sheetView>
  </sheetViews>
  <sheetFormatPr defaultRowHeight="12.75"/>
  <cols>
    <col min="1" max="1" width="20.28515625" customWidth="1"/>
    <col min="2" max="2" width="9.140625" style="3"/>
    <col min="3" max="3" width="6.5703125" style="3" customWidth="1"/>
    <col min="4" max="4" width="15.28515625" customWidth="1"/>
    <col min="5" max="5" width="49.85546875" customWidth="1"/>
  </cols>
  <sheetData>
    <row r="1" spans="1:6">
      <c r="A1" s="1" t="s">
        <v>7</v>
      </c>
      <c r="B1" s="12"/>
      <c r="C1" s="12"/>
      <c r="D1" s="1"/>
    </row>
    <row r="3" spans="1:6">
      <c r="A3" s="1" t="s">
        <v>9</v>
      </c>
      <c r="B3" s="12"/>
      <c r="C3" s="12"/>
      <c r="D3" s="1"/>
      <c r="E3" s="1"/>
    </row>
    <row r="4" spans="1:6">
      <c r="A4" s="1" t="s">
        <v>10</v>
      </c>
      <c r="B4" s="12"/>
      <c r="C4" s="12"/>
      <c r="D4" s="1"/>
      <c r="F4" s="2"/>
    </row>
    <row r="5" spans="1:6">
      <c r="A5" s="1"/>
      <c r="B5" s="12"/>
      <c r="C5" s="12"/>
      <c r="D5" s="1"/>
      <c r="F5" s="2"/>
    </row>
    <row r="6" spans="1:6">
      <c r="A6" s="1"/>
      <c r="B6" s="12" t="s">
        <v>77</v>
      </c>
      <c r="C6" s="12"/>
      <c r="D6" s="4"/>
      <c r="E6" s="4"/>
      <c r="F6" s="2"/>
    </row>
    <row r="7" spans="1:6" ht="13.5" thickBot="1">
      <c r="B7" s="12"/>
      <c r="C7" s="12"/>
      <c r="D7" s="1"/>
    </row>
    <row r="8" spans="1:6" s="3" customFormat="1" ht="13.5" thickBot="1">
      <c r="A8" s="46" t="s">
        <v>4</v>
      </c>
      <c r="B8" s="47" t="s">
        <v>0</v>
      </c>
      <c r="C8" s="47" t="s">
        <v>1</v>
      </c>
      <c r="D8" s="47" t="s">
        <v>2</v>
      </c>
      <c r="E8" s="50" t="s">
        <v>3</v>
      </c>
    </row>
    <row r="9" spans="1:6" s="51" customFormat="1">
      <c r="A9" s="53" t="s">
        <v>79</v>
      </c>
      <c r="B9" s="53"/>
      <c r="C9" s="53"/>
      <c r="D9" s="56">
        <v>266224</v>
      </c>
      <c r="E9" s="53"/>
    </row>
    <row r="10" spans="1:6">
      <c r="A10" s="52" t="s">
        <v>5</v>
      </c>
      <c r="B10" s="29" t="s">
        <v>85</v>
      </c>
      <c r="C10" s="29">
        <v>14</v>
      </c>
      <c r="D10" s="38">
        <v>284849</v>
      </c>
      <c r="E10" s="30" t="s">
        <v>27</v>
      </c>
    </row>
    <row r="11" spans="1:6">
      <c r="A11" s="48"/>
      <c r="B11" s="29" t="s">
        <v>85</v>
      </c>
      <c r="C11" s="18">
        <v>15</v>
      </c>
      <c r="D11" s="49">
        <v>2281</v>
      </c>
      <c r="E11" s="5" t="s">
        <v>8</v>
      </c>
    </row>
    <row r="12" spans="1:6" ht="13.5" thickBot="1">
      <c r="A12" s="22" t="s">
        <v>6</v>
      </c>
      <c r="B12" s="23"/>
      <c r="C12" s="14"/>
      <c r="D12" s="15">
        <f>SUM(D9:D11)</f>
        <v>553354</v>
      </c>
      <c r="E12" s="13"/>
    </row>
    <row r="13" spans="1:6">
      <c r="A13" s="54" t="s">
        <v>80</v>
      </c>
      <c r="B13" s="20"/>
      <c r="C13" s="20"/>
      <c r="D13" s="21">
        <v>33611</v>
      </c>
      <c r="E13" s="19"/>
    </row>
    <row r="14" spans="1:6">
      <c r="A14" s="30" t="s">
        <v>41</v>
      </c>
      <c r="B14" s="29" t="s">
        <v>85</v>
      </c>
      <c r="C14" s="29">
        <v>14</v>
      </c>
      <c r="D14" s="38">
        <v>31052</v>
      </c>
      <c r="E14" s="30" t="s">
        <v>43</v>
      </c>
    </row>
    <row r="15" spans="1:6">
      <c r="A15" s="37"/>
      <c r="B15" s="29" t="s">
        <v>85</v>
      </c>
      <c r="C15" s="18">
        <v>15</v>
      </c>
      <c r="D15" s="38">
        <v>184</v>
      </c>
      <c r="E15" s="30" t="s">
        <v>44</v>
      </c>
    </row>
    <row r="16" spans="1:6" ht="13.5" thickBot="1">
      <c r="A16" s="7" t="s">
        <v>42</v>
      </c>
      <c r="B16" s="10"/>
      <c r="C16" s="10"/>
      <c r="D16" s="17">
        <f>SUM(D13:D15)</f>
        <v>64847</v>
      </c>
      <c r="E16" s="7"/>
    </row>
    <row r="17" spans="1:5">
      <c r="A17" s="54" t="s">
        <v>81</v>
      </c>
      <c r="B17" s="20"/>
      <c r="C17" s="20"/>
      <c r="D17" s="21">
        <v>30985</v>
      </c>
      <c r="E17" s="19"/>
    </row>
    <row r="18" spans="1:5">
      <c r="A18" s="30" t="s">
        <v>38</v>
      </c>
      <c r="B18" s="29" t="s">
        <v>85</v>
      </c>
      <c r="C18" s="29">
        <v>14</v>
      </c>
      <c r="D18" s="38">
        <v>28907</v>
      </c>
      <c r="E18" s="30" t="s">
        <v>39</v>
      </c>
    </row>
    <row r="19" spans="1:5" ht="13.5" thickBot="1">
      <c r="A19" s="7" t="s">
        <v>40</v>
      </c>
      <c r="B19" s="10"/>
      <c r="C19" s="10"/>
      <c r="D19" s="17">
        <f>SUM(D17:D18)</f>
        <v>59892</v>
      </c>
      <c r="E19" s="7"/>
    </row>
    <row r="20" spans="1:5">
      <c r="A20" s="54" t="s">
        <v>82</v>
      </c>
      <c r="B20" s="20"/>
      <c r="C20" s="20"/>
      <c r="D20" s="21">
        <v>12935</v>
      </c>
      <c r="E20" s="19"/>
    </row>
    <row r="21" spans="1:5">
      <c r="A21" s="30" t="s">
        <v>45</v>
      </c>
      <c r="B21" s="29" t="s">
        <v>85</v>
      </c>
      <c r="C21" s="29">
        <v>14</v>
      </c>
      <c r="D21" s="38">
        <v>11630</v>
      </c>
      <c r="E21" s="30" t="s">
        <v>46</v>
      </c>
    </row>
    <row r="22" spans="1:5">
      <c r="A22" s="30"/>
      <c r="B22" s="29" t="s">
        <v>85</v>
      </c>
      <c r="C22" s="29">
        <v>15</v>
      </c>
      <c r="D22" s="38">
        <v>202</v>
      </c>
      <c r="E22" s="30" t="s">
        <v>47</v>
      </c>
    </row>
    <row r="23" spans="1:5" s="16" customFormat="1" ht="13.5" thickBot="1">
      <c r="A23" s="7" t="s">
        <v>48</v>
      </c>
      <c r="B23" s="10"/>
      <c r="C23" s="10"/>
      <c r="D23" s="17">
        <f>SUM(D20:D22)</f>
        <v>24767</v>
      </c>
      <c r="E23" s="7"/>
    </row>
    <row r="24" spans="1:5" s="16" customFormat="1">
      <c r="A24" s="54" t="s">
        <v>83</v>
      </c>
      <c r="B24" s="20"/>
      <c r="C24" s="20"/>
      <c r="D24" s="21">
        <v>5308</v>
      </c>
      <c r="E24" s="19"/>
    </row>
    <row r="25" spans="1:5" s="16" customFormat="1">
      <c r="A25" s="30" t="s">
        <v>28</v>
      </c>
      <c r="B25" s="29" t="s">
        <v>85</v>
      </c>
      <c r="C25" s="29">
        <v>14</v>
      </c>
      <c r="D25" s="38">
        <v>16720</v>
      </c>
      <c r="E25" s="30" t="s">
        <v>49</v>
      </c>
    </row>
    <row r="26" spans="1:5" s="16" customFormat="1" ht="13.5" thickBot="1">
      <c r="A26" s="7" t="s">
        <v>29</v>
      </c>
      <c r="B26" s="10"/>
      <c r="C26" s="10"/>
      <c r="D26" s="17">
        <f>SUM(D24:D25)</f>
        <v>22028</v>
      </c>
      <c r="E26" s="7"/>
    </row>
    <row r="27" spans="1:5" s="16" customFormat="1">
      <c r="A27" s="54" t="s">
        <v>84</v>
      </c>
      <c r="B27" s="20"/>
      <c r="C27" s="20"/>
      <c r="D27" s="21">
        <v>7793</v>
      </c>
      <c r="E27" s="19"/>
    </row>
    <row r="28" spans="1:5">
      <c r="A28" s="28" t="s">
        <v>37</v>
      </c>
      <c r="B28" s="29" t="s">
        <v>85</v>
      </c>
      <c r="C28" s="35">
        <v>14</v>
      </c>
      <c r="D28" s="38">
        <v>8285</v>
      </c>
      <c r="E28" s="30" t="s">
        <v>36</v>
      </c>
    </row>
    <row r="29" spans="1:5" ht="13.5" thickBot="1">
      <c r="A29" s="7" t="s">
        <v>35</v>
      </c>
      <c r="B29" s="41"/>
      <c r="C29" s="41"/>
      <c r="D29" s="17">
        <f>SUM(D27:D28)</f>
        <v>16078</v>
      </c>
      <c r="E29" s="55"/>
    </row>
    <row r="30" spans="1:5" ht="13.5" thickBot="1">
      <c r="A30" s="24" t="s">
        <v>78</v>
      </c>
      <c r="B30" s="25"/>
      <c r="C30" s="25"/>
      <c r="D30" s="26">
        <f>D12+D16+D19+D23+D26+D29</f>
        <v>740966</v>
      </c>
      <c r="E30" s="27"/>
    </row>
  </sheetData>
  <sheetProtection selectLockedCells="1" selectUnlockedCells="1"/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HT61"/>
  <sheetViews>
    <sheetView tabSelected="1" topLeftCell="A3" workbookViewId="0">
      <selection activeCell="E34" sqref="E34"/>
    </sheetView>
  </sheetViews>
  <sheetFormatPr defaultRowHeight="12.75"/>
  <cols>
    <col min="1" max="1" width="20.7109375" customWidth="1"/>
    <col min="2" max="2" width="12.140625" style="3" customWidth="1"/>
    <col min="3" max="3" width="11.42578125" style="3" customWidth="1"/>
    <col min="4" max="4" width="13.28515625" style="3" customWidth="1"/>
    <col min="5" max="5" width="42.5703125" customWidth="1"/>
    <col min="6" max="6" width="15.5703125" style="3" customWidth="1"/>
    <col min="7" max="7" width="13.42578125" style="6" customWidth="1"/>
    <col min="8" max="8" width="34.28515625" customWidth="1"/>
  </cols>
  <sheetData>
    <row r="1" spans="1:30">
      <c r="A1" s="63" t="s">
        <v>7</v>
      </c>
      <c r="B1" s="63"/>
      <c r="C1" s="63"/>
      <c r="D1" s="63"/>
      <c r="E1" s="63"/>
      <c r="F1" s="63"/>
      <c r="G1" s="63"/>
      <c r="H1" s="1"/>
    </row>
    <row r="3" spans="1:30">
      <c r="A3" s="63" t="s">
        <v>9</v>
      </c>
      <c r="B3" s="63"/>
      <c r="C3" s="63"/>
      <c r="D3" s="63"/>
      <c r="E3" s="63"/>
      <c r="F3" s="63"/>
      <c r="G3" s="63"/>
      <c r="H3" s="1"/>
      <c r="I3" s="1"/>
    </row>
    <row r="4" spans="1:30">
      <c r="A4" s="63" t="s">
        <v>11</v>
      </c>
      <c r="B4" s="63"/>
      <c r="C4" s="63"/>
      <c r="D4" s="63"/>
      <c r="E4" s="63"/>
      <c r="F4" s="63"/>
      <c r="G4" s="63"/>
      <c r="H4" s="1"/>
      <c r="J4" s="2"/>
    </row>
    <row r="5" spans="1:30">
      <c r="A5" s="63" t="s">
        <v>86</v>
      </c>
      <c r="B5" s="63"/>
      <c r="C5" s="63"/>
      <c r="D5" s="63"/>
      <c r="E5" s="63"/>
      <c r="F5" s="63"/>
      <c r="G5" s="63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</row>
    <row r="6" spans="1:30" ht="13.5" thickBot="1"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</row>
    <row r="7" spans="1:30" s="32" customFormat="1" ht="51.75" thickBot="1">
      <c r="A7" s="64" t="s">
        <v>4</v>
      </c>
      <c r="B7" s="65" t="s">
        <v>0</v>
      </c>
      <c r="C7" s="65" t="s">
        <v>12</v>
      </c>
      <c r="D7" s="66" t="s">
        <v>13</v>
      </c>
      <c r="E7" s="66" t="s">
        <v>14</v>
      </c>
      <c r="F7" s="66" t="s">
        <v>15</v>
      </c>
      <c r="G7" s="67" t="s">
        <v>2</v>
      </c>
      <c r="H7" s="68" t="s">
        <v>3</v>
      </c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  <c r="W7" s="33"/>
      <c r="X7" s="33"/>
      <c r="Y7" s="33"/>
      <c r="Z7" s="33"/>
      <c r="AA7" s="33"/>
      <c r="AB7" s="33"/>
      <c r="AC7" s="33"/>
      <c r="AD7" s="33"/>
    </row>
    <row r="8" spans="1:30" s="33" customFormat="1">
      <c r="A8" s="57" t="s">
        <v>92</v>
      </c>
      <c r="B8" s="29" t="s">
        <v>85</v>
      </c>
      <c r="C8" s="35">
        <v>15</v>
      </c>
      <c r="D8" s="70">
        <v>206</v>
      </c>
      <c r="E8" s="71" t="s">
        <v>95</v>
      </c>
      <c r="F8" s="70">
        <v>49024</v>
      </c>
      <c r="G8" s="72">
        <v>95</v>
      </c>
      <c r="H8" s="73" t="s">
        <v>93</v>
      </c>
    </row>
    <row r="9" spans="1:30" s="33" customFormat="1">
      <c r="A9" s="69"/>
      <c r="B9" s="29" t="s">
        <v>85</v>
      </c>
      <c r="C9" s="35">
        <v>15</v>
      </c>
      <c r="D9" s="70">
        <v>208</v>
      </c>
      <c r="E9" s="71" t="s">
        <v>94</v>
      </c>
      <c r="F9" s="70">
        <v>561</v>
      </c>
      <c r="G9" s="72">
        <v>160.65</v>
      </c>
      <c r="H9" s="73" t="s">
        <v>96</v>
      </c>
    </row>
    <row r="10" spans="1:30" s="33" customFormat="1">
      <c r="A10" s="69"/>
      <c r="B10" s="29" t="s">
        <v>85</v>
      </c>
      <c r="C10" s="35">
        <v>26</v>
      </c>
      <c r="D10" s="70">
        <v>232</v>
      </c>
      <c r="E10" s="71" t="s">
        <v>95</v>
      </c>
      <c r="F10" s="70">
        <v>49119</v>
      </c>
      <c r="G10" s="72">
        <v>99</v>
      </c>
      <c r="H10" s="73" t="s">
        <v>93</v>
      </c>
    </row>
    <row r="11" spans="1:30" s="33" customFormat="1">
      <c r="A11" s="69"/>
      <c r="B11" s="29" t="s">
        <v>85</v>
      </c>
      <c r="C11" s="35">
        <v>26</v>
      </c>
      <c r="D11" s="70">
        <v>230</v>
      </c>
      <c r="E11" s="74" t="s">
        <v>97</v>
      </c>
      <c r="F11" s="70">
        <v>828478</v>
      </c>
      <c r="G11" s="72">
        <v>699.72</v>
      </c>
      <c r="H11" s="73" t="s">
        <v>98</v>
      </c>
    </row>
    <row r="12" spans="1:30" s="33" customFormat="1">
      <c r="A12" s="69"/>
      <c r="B12" s="29" t="s">
        <v>85</v>
      </c>
      <c r="C12" s="35">
        <v>26</v>
      </c>
      <c r="D12" s="70">
        <v>228</v>
      </c>
      <c r="E12" s="71" t="s">
        <v>97</v>
      </c>
      <c r="F12" s="70">
        <v>820201</v>
      </c>
      <c r="G12" s="72">
        <v>599.76</v>
      </c>
      <c r="H12" s="73" t="s">
        <v>98</v>
      </c>
    </row>
    <row r="13" spans="1:30" s="33" customFormat="1">
      <c r="A13" s="69"/>
      <c r="B13" s="29" t="s">
        <v>85</v>
      </c>
      <c r="C13" s="35">
        <v>26</v>
      </c>
      <c r="D13" s="70">
        <v>222</v>
      </c>
      <c r="E13" s="71" t="s">
        <v>99</v>
      </c>
      <c r="F13" s="70">
        <v>4327</v>
      </c>
      <c r="G13" s="72">
        <v>422.45</v>
      </c>
      <c r="H13" s="73" t="s">
        <v>93</v>
      </c>
    </row>
    <row r="14" spans="1:30" s="33" customFormat="1">
      <c r="A14" s="69"/>
      <c r="B14" s="29" t="s">
        <v>85</v>
      </c>
      <c r="C14" s="35">
        <v>26</v>
      </c>
      <c r="D14" s="70">
        <v>223</v>
      </c>
      <c r="E14" s="71" t="s">
        <v>99</v>
      </c>
      <c r="F14" s="70">
        <v>4354</v>
      </c>
      <c r="G14" s="72">
        <v>898.45</v>
      </c>
      <c r="H14" s="73" t="s">
        <v>93</v>
      </c>
    </row>
    <row r="15" spans="1:30" s="33" customFormat="1">
      <c r="A15" s="69"/>
      <c r="B15" s="29" t="s">
        <v>85</v>
      </c>
      <c r="C15" s="35">
        <v>26</v>
      </c>
      <c r="D15" s="70">
        <v>224</v>
      </c>
      <c r="E15" s="71" t="s">
        <v>100</v>
      </c>
      <c r="F15" s="70">
        <v>1279</v>
      </c>
      <c r="G15" s="72">
        <v>1089.33</v>
      </c>
      <c r="H15" s="73" t="s">
        <v>101</v>
      </c>
    </row>
    <row r="16" spans="1:30" s="33" customFormat="1">
      <c r="A16" s="69"/>
      <c r="B16" s="29" t="s">
        <v>85</v>
      </c>
      <c r="C16" s="35">
        <v>26</v>
      </c>
      <c r="D16" s="70">
        <v>225</v>
      </c>
      <c r="E16" s="71" t="s">
        <v>100</v>
      </c>
      <c r="F16" s="70">
        <v>1313</v>
      </c>
      <c r="G16" s="72">
        <v>1210.71</v>
      </c>
      <c r="H16" s="73" t="s">
        <v>101</v>
      </c>
    </row>
    <row r="17" spans="1:8" s="33" customFormat="1">
      <c r="A17" s="69"/>
      <c r="B17" s="29" t="s">
        <v>85</v>
      </c>
      <c r="C17" s="35">
        <v>26</v>
      </c>
      <c r="D17" s="70">
        <v>226</v>
      </c>
      <c r="E17" s="71" t="s">
        <v>100</v>
      </c>
      <c r="F17" s="70">
        <v>1349</v>
      </c>
      <c r="G17" s="72">
        <v>204.68</v>
      </c>
      <c r="H17" s="73" t="s">
        <v>101</v>
      </c>
    </row>
    <row r="18" spans="1:8" s="33" customFormat="1" ht="13.5" thickBot="1">
      <c r="A18" s="7" t="s">
        <v>102</v>
      </c>
      <c r="B18" s="75"/>
      <c r="C18" s="75"/>
      <c r="D18" s="76"/>
      <c r="E18" s="76"/>
      <c r="F18" s="76"/>
      <c r="G18" s="77">
        <f>SUM(G8:G17)</f>
        <v>5479.75</v>
      </c>
      <c r="H18" s="78"/>
    </row>
    <row r="19" spans="1:8" s="33" customFormat="1">
      <c r="A19" s="57" t="s">
        <v>103</v>
      </c>
      <c r="B19" s="39" t="s">
        <v>85</v>
      </c>
      <c r="C19" s="39">
        <v>26</v>
      </c>
      <c r="D19" s="59">
        <v>229</v>
      </c>
      <c r="E19" s="79" t="s">
        <v>97</v>
      </c>
      <c r="F19" s="59">
        <v>820201</v>
      </c>
      <c r="G19" s="62">
        <v>257.83</v>
      </c>
      <c r="H19" s="54" t="s">
        <v>104</v>
      </c>
    </row>
    <row r="20" spans="1:8" s="33" customFormat="1">
      <c r="A20" s="30"/>
      <c r="B20" s="39" t="s">
        <v>85</v>
      </c>
      <c r="C20" s="35">
        <v>26</v>
      </c>
      <c r="D20" s="70">
        <v>231</v>
      </c>
      <c r="E20" s="71" t="s">
        <v>97</v>
      </c>
      <c r="F20" s="70">
        <v>828535</v>
      </c>
      <c r="G20" s="72">
        <v>329.56</v>
      </c>
      <c r="H20" s="73" t="s">
        <v>104</v>
      </c>
    </row>
    <row r="21" spans="1:8" s="33" customFormat="1" ht="13.5" thickBot="1">
      <c r="A21" s="7" t="s">
        <v>105</v>
      </c>
      <c r="B21" s="41"/>
      <c r="C21" s="41"/>
      <c r="D21" s="80"/>
      <c r="E21" s="80"/>
      <c r="F21" s="80"/>
      <c r="G21" s="81">
        <f>SUM(G19:G20)</f>
        <v>587.39</v>
      </c>
      <c r="H21" s="82"/>
    </row>
    <row r="22" spans="1:8" s="34" customFormat="1">
      <c r="A22" s="53" t="s">
        <v>87</v>
      </c>
      <c r="B22" s="39"/>
      <c r="C22" s="39"/>
      <c r="D22" s="59"/>
      <c r="E22" s="59"/>
      <c r="F22" s="59"/>
      <c r="G22" s="62">
        <v>9833.9500000000007</v>
      </c>
      <c r="H22" s="39"/>
    </row>
    <row r="23" spans="1:8">
      <c r="A23" s="28" t="s">
        <v>16</v>
      </c>
      <c r="B23" s="29" t="s">
        <v>85</v>
      </c>
      <c r="C23" s="35">
        <v>15</v>
      </c>
      <c r="D23" s="35">
        <v>204</v>
      </c>
      <c r="E23" s="30" t="s">
        <v>51</v>
      </c>
      <c r="F23" s="35">
        <v>3488</v>
      </c>
      <c r="G23" s="36">
        <v>350.17</v>
      </c>
      <c r="H23" s="44" t="s">
        <v>52</v>
      </c>
    </row>
    <row r="24" spans="1:8">
      <c r="A24" s="28"/>
      <c r="B24" s="29" t="s">
        <v>85</v>
      </c>
      <c r="C24" s="35">
        <v>26</v>
      </c>
      <c r="D24" s="35">
        <v>211</v>
      </c>
      <c r="E24" s="30" t="s">
        <v>56</v>
      </c>
      <c r="F24" s="35">
        <v>11614622888</v>
      </c>
      <c r="G24" s="36">
        <v>6284.81</v>
      </c>
      <c r="H24" s="44" t="s">
        <v>57</v>
      </c>
    </row>
    <row r="25" spans="1:8">
      <c r="A25" s="28"/>
      <c r="B25" s="29" t="s">
        <v>85</v>
      </c>
      <c r="C25" s="35">
        <v>26</v>
      </c>
      <c r="D25" s="35">
        <v>210</v>
      </c>
      <c r="E25" s="30" t="s">
        <v>32</v>
      </c>
      <c r="F25" s="35">
        <v>2400359511</v>
      </c>
      <c r="G25" s="36">
        <v>2727.31</v>
      </c>
      <c r="H25" s="44" t="s">
        <v>33</v>
      </c>
    </row>
    <row r="26" spans="1:8" ht="13.5" thickBot="1">
      <c r="A26" s="7" t="s">
        <v>17</v>
      </c>
      <c r="B26" s="41"/>
      <c r="C26" s="41"/>
      <c r="D26" s="41"/>
      <c r="E26" s="42"/>
      <c r="F26" s="41"/>
      <c r="G26" s="43">
        <f>SUM(G22:G25)</f>
        <v>19196.240000000002</v>
      </c>
      <c r="H26" s="55"/>
    </row>
    <row r="27" spans="1:8">
      <c r="A27" s="54" t="s">
        <v>88</v>
      </c>
      <c r="B27" s="39"/>
      <c r="C27" s="39"/>
      <c r="D27" s="39"/>
      <c r="E27" s="60"/>
      <c r="F27" s="39"/>
      <c r="G27" s="40">
        <v>381.54</v>
      </c>
      <c r="H27" s="61"/>
    </row>
    <row r="28" spans="1:8">
      <c r="A28" s="28" t="s">
        <v>18</v>
      </c>
      <c r="B28" s="29" t="s">
        <v>85</v>
      </c>
      <c r="C28" s="35">
        <v>26</v>
      </c>
      <c r="D28" s="35">
        <v>212</v>
      </c>
      <c r="E28" s="30" t="s">
        <v>19</v>
      </c>
      <c r="F28" s="35">
        <v>65414</v>
      </c>
      <c r="G28" s="36">
        <v>295.37</v>
      </c>
      <c r="H28" s="30" t="s">
        <v>20</v>
      </c>
    </row>
    <row r="29" spans="1:8" ht="13.5" thickBot="1">
      <c r="A29" s="7" t="s">
        <v>21</v>
      </c>
      <c r="B29" s="41"/>
      <c r="C29" s="41"/>
      <c r="D29" s="41"/>
      <c r="E29" s="42"/>
      <c r="F29" s="41"/>
      <c r="G29" s="43">
        <f>SUM(G27:G28)</f>
        <v>676.91000000000008</v>
      </c>
      <c r="H29" s="55"/>
    </row>
    <row r="30" spans="1:8">
      <c r="A30" s="54" t="s">
        <v>89</v>
      </c>
      <c r="B30" s="39"/>
      <c r="C30" s="39"/>
      <c r="D30" s="39"/>
      <c r="E30" s="60"/>
      <c r="F30" s="39"/>
      <c r="G30" s="40">
        <v>2500</v>
      </c>
      <c r="H30" s="61"/>
    </row>
    <row r="31" spans="1:8">
      <c r="A31" s="57" t="s">
        <v>59</v>
      </c>
      <c r="B31" s="29" t="s">
        <v>85</v>
      </c>
      <c r="C31" s="35">
        <v>26</v>
      </c>
      <c r="D31" s="35">
        <v>227</v>
      </c>
      <c r="E31" s="30" t="s">
        <v>61</v>
      </c>
      <c r="F31" s="29" t="s">
        <v>106</v>
      </c>
      <c r="G31" s="36">
        <v>5000</v>
      </c>
      <c r="H31" s="44" t="s">
        <v>62</v>
      </c>
    </row>
    <row r="32" spans="1:8" ht="13.5" thickBot="1">
      <c r="A32" s="7" t="s">
        <v>60</v>
      </c>
      <c r="B32" s="41"/>
      <c r="C32" s="41"/>
      <c r="D32" s="41"/>
      <c r="E32" s="42"/>
      <c r="F32" s="41"/>
      <c r="G32" s="43">
        <f>SUM(G30:G31)</f>
        <v>7500</v>
      </c>
      <c r="H32" s="55"/>
    </row>
    <row r="33" spans="1:8">
      <c r="A33" s="54" t="s">
        <v>90</v>
      </c>
      <c r="B33" s="39"/>
      <c r="C33" s="39"/>
      <c r="D33" s="39"/>
      <c r="E33" s="60"/>
      <c r="F33" s="39"/>
      <c r="G33" s="40">
        <v>959.83</v>
      </c>
      <c r="H33" s="61"/>
    </row>
    <row r="34" spans="1:8">
      <c r="A34" s="28" t="s">
        <v>22</v>
      </c>
      <c r="B34" s="29" t="s">
        <v>85</v>
      </c>
      <c r="C34" s="35">
        <v>15</v>
      </c>
      <c r="D34" s="35">
        <v>207</v>
      </c>
      <c r="E34" s="30" t="s">
        <v>58</v>
      </c>
      <c r="F34" s="58">
        <v>240300058575</v>
      </c>
      <c r="G34" s="36">
        <v>159.6</v>
      </c>
      <c r="H34" s="30" t="s">
        <v>50</v>
      </c>
    </row>
    <row r="35" spans="1:8">
      <c r="A35" s="28"/>
      <c r="B35" s="29" t="s">
        <v>85</v>
      </c>
      <c r="C35" s="35">
        <v>26</v>
      </c>
      <c r="D35" s="35">
        <v>215</v>
      </c>
      <c r="E35" s="30" t="s">
        <v>31</v>
      </c>
      <c r="F35" s="29">
        <v>17441210</v>
      </c>
      <c r="G35" s="36">
        <v>26</v>
      </c>
      <c r="H35" s="30" t="s">
        <v>107</v>
      </c>
    </row>
    <row r="36" spans="1:8">
      <c r="A36" s="28"/>
      <c r="B36" s="29" t="s">
        <v>85</v>
      </c>
      <c r="C36" s="35">
        <v>26</v>
      </c>
      <c r="D36" s="35">
        <v>216</v>
      </c>
      <c r="E36" s="30" t="s">
        <v>31</v>
      </c>
      <c r="F36" s="29">
        <v>17441210</v>
      </c>
      <c r="G36" s="36">
        <v>330.74</v>
      </c>
      <c r="H36" s="30" t="s">
        <v>30</v>
      </c>
    </row>
    <row r="37" spans="1:8">
      <c r="A37" s="28"/>
      <c r="B37" s="29" t="s">
        <v>85</v>
      </c>
      <c r="C37" s="35">
        <v>26</v>
      </c>
      <c r="D37" s="35">
        <v>235</v>
      </c>
      <c r="E37" s="30" t="s">
        <v>23</v>
      </c>
      <c r="F37" s="29"/>
      <c r="G37" s="36">
        <v>271.5</v>
      </c>
      <c r="H37" s="30" t="s">
        <v>34</v>
      </c>
    </row>
    <row r="38" spans="1:8">
      <c r="A38" s="28"/>
      <c r="B38" s="29" t="s">
        <v>85</v>
      </c>
      <c r="C38" s="35">
        <v>28</v>
      </c>
      <c r="D38" s="35">
        <v>241</v>
      </c>
      <c r="E38" s="30" t="s">
        <v>23</v>
      </c>
      <c r="F38" s="29"/>
      <c r="G38" s="36">
        <v>431.4</v>
      </c>
      <c r="H38" s="30" t="s">
        <v>34</v>
      </c>
    </row>
    <row r="39" spans="1:8">
      <c r="A39" s="28"/>
      <c r="B39" s="29" t="s">
        <v>85</v>
      </c>
      <c r="C39" s="35">
        <v>28</v>
      </c>
      <c r="D39" s="35">
        <v>242</v>
      </c>
      <c r="E39" s="30" t="s">
        <v>23</v>
      </c>
      <c r="F39" s="58"/>
      <c r="G39" s="36">
        <v>57.2</v>
      </c>
      <c r="H39" s="30" t="s">
        <v>34</v>
      </c>
    </row>
    <row r="40" spans="1:8" ht="13.5" thickBot="1">
      <c r="A40" s="7" t="s">
        <v>24</v>
      </c>
      <c r="B40" s="41"/>
      <c r="C40" s="41"/>
      <c r="D40" s="41"/>
      <c r="E40" s="42"/>
      <c r="F40" s="41"/>
      <c r="G40" s="43">
        <f>SUM(G33:G39)</f>
        <v>2236.27</v>
      </c>
      <c r="H40" s="55"/>
    </row>
    <row r="41" spans="1:8">
      <c r="A41" s="54" t="s">
        <v>91</v>
      </c>
      <c r="B41" s="39"/>
      <c r="C41" s="39"/>
      <c r="D41" s="39"/>
      <c r="E41" s="60"/>
      <c r="F41" s="39"/>
      <c r="G41" s="40">
        <v>11787.66</v>
      </c>
      <c r="H41" s="61"/>
    </row>
    <row r="42" spans="1:8">
      <c r="A42" s="28" t="s">
        <v>25</v>
      </c>
      <c r="B42" s="29" t="s">
        <v>85</v>
      </c>
      <c r="C42" s="35">
        <v>15</v>
      </c>
      <c r="D42" s="35">
        <v>205</v>
      </c>
      <c r="E42" s="30" t="s">
        <v>51</v>
      </c>
      <c r="F42" s="35">
        <v>3488</v>
      </c>
      <c r="G42" s="36">
        <v>136.01</v>
      </c>
      <c r="H42" s="30" t="s">
        <v>55</v>
      </c>
    </row>
    <row r="43" spans="1:8">
      <c r="A43" s="28"/>
      <c r="B43" s="29" t="s">
        <v>85</v>
      </c>
      <c r="C43" s="35">
        <v>26</v>
      </c>
      <c r="D43" s="35">
        <v>213</v>
      </c>
      <c r="E43" s="30" t="s">
        <v>53</v>
      </c>
      <c r="F43" s="35">
        <v>3912</v>
      </c>
      <c r="G43" s="36">
        <v>952</v>
      </c>
      <c r="H43" s="30" t="s">
        <v>54</v>
      </c>
    </row>
    <row r="44" spans="1:8">
      <c r="A44" s="28"/>
      <c r="B44" s="29" t="s">
        <v>85</v>
      </c>
      <c r="C44" s="35">
        <v>26</v>
      </c>
      <c r="D44" s="35">
        <v>214</v>
      </c>
      <c r="E44" s="30" t="s">
        <v>64</v>
      </c>
      <c r="F44" s="35">
        <v>790</v>
      </c>
      <c r="G44" s="36">
        <v>2164</v>
      </c>
      <c r="H44" s="30" t="s">
        <v>65</v>
      </c>
    </row>
    <row r="45" spans="1:8">
      <c r="A45" s="28"/>
      <c r="B45" s="29" t="s">
        <v>85</v>
      </c>
      <c r="C45" s="35">
        <v>26</v>
      </c>
      <c r="D45" s="35">
        <v>219</v>
      </c>
      <c r="E45" s="30" t="s">
        <v>66</v>
      </c>
      <c r="F45" s="35">
        <v>22404502</v>
      </c>
      <c r="G45" s="36">
        <v>4921.84</v>
      </c>
      <c r="H45" s="30" t="s">
        <v>67</v>
      </c>
    </row>
    <row r="46" spans="1:8">
      <c r="A46" s="28"/>
      <c r="B46" s="29" t="s">
        <v>85</v>
      </c>
      <c r="C46" s="35">
        <v>26</v>
      </c>
      <c r="D46" s="35">
        <v>220</v>
      </c>
      <c r="E46" s="45" t="s">
        <v>66</v>
      </c>
      <c r="F46" s="29">
        <v>22400924</v>
      </c>
      <c r="G46" s="36">
        <v>314.16000000000003</v>
      </c>
      <c r="H46" s="30" t="s">
        <v>68</v>
      </c>
    </row>
    <row r="47" spans="1:8">
      <c r="A47" s="28"/>
      <c r="B47" s="29" t="s">
        <v>85</v>
      </c>
      <c r="C47" s="35">
        <v>26</v>
      </c>
      <c r="D47" s="35">
        <v>221</v>
      </c>
      <c r="E47" s="45" t="s">
        <v>66</v>
      </c>
      <c r="F47" s="29">
        <v>22409735</v>
      </c>
      <c r="G47" s="36">
        <v>177.64</v>
      </c>
      <c r="H47" s="30" t="s">
        <v>110</v>
      </c>
    </row>
    <row r="48" spans="1:8">
      <c r="A48" s="28"/>
      <c r="B48" s="29" t="s">
        <v>85</v>
      </c>
      <c r="C48" s="35">
        <v>26</v>
      </c>
      <c r="D48" s="35">
        <v>233</v>
      </c>
      <c r="E48" s="45" t="s">
        <v>108</v>
      </c>
      <c r="F48" s="29">
        <v>3091</v>
      </c>
      <c r="G48" s="36">
        <v>489.09</v>
      </c>
      <c r="H48" s="30" t="s">
        <v>109</v>
      </c>
    </row>
    <row r="49" spans="1:228">
      <c r="A49" s="28"/>
      <c r="B49" s="29" t="s">
        <v>85</v>
      </c>
      <c r="C49" s="35">
        <v>26</v>
      </c>
      <c r="D49" s="35">
        <v>217</v>
      </c>
      <c r="E49" s="45" t="s">
        <v>70</v>
      </c>
      <c r="F49" s="29">
        <v>76638</v>
      </c>
      <c r="G49" s="36">
        <v>1872.07</v>
      </c>
      <c r="H49" s="30" t="s">
        <v>71</v>
      </c>
    </row>
    <row r="50" spans="1:228">
      <c r="A50" s="28"/>
      <c r="B50" s="29" t="s">
        <v>85</v>
      </c>
      <c r="C50" s="35">
        <v>26</v>
      </c>
      <c r="D50" s="35">
        <v>218</v>
      </c>
      <c r="E50" s="45" t="s">
        <v>70</v>
      </c>
      <c r="F50" s="29">
        <v>76915</v>
      </c>
      <c r="G50" s="36">
        <v>2372.33</v>
      </c>
      <c r="H50" s="30" t="s">
        <v>71</v>
      </c>
    </row>
    <row r="51" spans="1:228">
      <c r="A51" s="28"/>
      <c r="B51" s="29" t="s">
        <v>85</v>
      </c>
      <c r="C51" s="35">
        <v>26</v>
      </c>
      <c r="D51" s="35">
        <v>234</v>
      </c>
      <c r="E51" s="45" t="s">
        <v>72</v>
      </c>
      <c r="F51" s="29">
        <v>6060004545</v>
      </c>
      <c r="G51" s="36">
        <v>30</v>
      </c>
      <c r="H51" s="30" t="s">
        <v>73</v>
      </c>
    </row>
    <row r="52" spans="1:228">
      <c r="A52" s="28"/>
      <c r="B52" s="29" t="s">
        <v>85</v>
      </c>
      <c r="C52" s="35">
        <v>27</v>
      </c>
      <c r="D52" s="35">
        <v>239</v>
      </c>
      <c r="E52" s="45" t="s">
        <v>66</v>
      </c>
      <c r="F52" s="29">
        <v>22410418</v>
      </c>
      <c r="G52" s="36">
        <v>183.26</v>
      </c>
      <c r="H52" s="30" t="s">
        <v>74</v>
      </c>
    </row>
    <row r="53" spans="1:228">
      <c r="A53" s="28"/>
      <c r="B53" s="29" t="s">
        <v>85</v>
      </c>
      <c r="C53" s="35">
        <v>28</v>
      </c>
      <c r="D53" s="35">
        <v>276</v>
      </c>
      <c r="E53" s="45" t="s">
        <v>75</v>
      </c>
      <c r="F53" s="29" t="s">
        <v>111</v>
      </c>
      <c r="G53" s="36">
        <v>120</v>
      </c>
      <c r="H53" s="30" t="s">
        <v>76</v>
      </c>
    </row>
    <row r="54" spans="1:228">
      <c r="A54" s="28"/>
      <c r="B54" s="29" t="s">
        <v>85</v>
      </c>
      <c r="C54" s="35">
        <v>29</v>
      </c>
      <c r="D54" s="35">
        <v>244</v>
      </c>
      <c r="E54" s="45" t="s">
        <v>63</v>
      </c>
      <c r="F54" s="29">
        <v>24279</v>
      </c>
      <c r="G54" s="36">
        <v>255</v>
      </c>
      <c r="H54" s="30" t="s">
        <v>69</v>
      </c>
    </row>
    <row r="55" spans="1:228" s="11" customFormat="1" ht="13.5" thickBot="1">
      <c r="A55" s="7" t="s">
        <v>26</v>
      </c>
      <c r="B55" s="41"/>
      <c r="C55" s="41"/>
      <c r="D55" s="41"/>
      <c r="E55" s="42"/>
      <c r="F55" s="41"/>
      <c r="G55" s="43">
        <f>SUM(G41:G54)</f>
        <v>25775.06</v>
      </c>
      <c r="H55" s="55"/>
      <c r="I55" s="16"/>
      <c r="J55" s="16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  <c r="GL55"/>
      <c r="GM55"/>
      <c r="GN55"/>
      <c r="GO55"/>
      <c r="GP55"/>
      <c r="GQ55"/>
      <c r="GR55"/>
      <c r="GS55"/>
      <c r="GT55"/>
      <c r="GU55"/>
      <c r="GV55"/>
      <c r="GW55"/>
      <c r="GX55"/>
      <c r="GY55"/>
      <c r="GZ55"/>
      <c r="HA55"/>
      <c r="HB55"/>
      <c r="HC55"/>
      <c r="HD55"/>
      <c r="HE55"/>
      <c r="HF55"/>
      <c r="HG55"/>
      <c r="HH55"/>
      <c r="HI55"/>
      <c r="HJ55"/>
      <c r="HK55"/>
      <c r="HL55"/>
      <c r="HM55"/>
      <c r="HN55"/>
      <c r="HO55"/>
      <c r="HP55"/>
      <c r="HQ55"/>
      <c r="HR55"/>
      <c r="HS55"/>
      <c r="HT55"/>
    </row>
    <row r="56" spans="1:228" s="16" customFormat="1">
      <c r="A56" s="9" t="s">
        <v>112</v>
      </c>
      <c r="B56" s="20" t="s">
        <v>85</v>
      </c>
      <c r="C56" s="39">
        <v>27</v>
      </c>
      <c r="D56" s="39">
        <v>238</v>
      </c>
      <c r="E56" s="19" t="s">
        <v>113</v>
      </c>
      <c r="F56" s="39">
        <v>2985</v>
      </c>
      <c r="G56" s="40">
        <v>1520</v>
      </c>
      <c r="H56" s="83" t="s">
        <v>114</v>
      </c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  <c r="GL56"/>
      <c r="GM56"/>
      <c r="GN56"/>
      <c r="GO56"/>
      <c r="GP56"/>
      <c r="GQ56"/>
      <c r="GR56"/>
      <c r="GS56"/>
      <c r="GT56"/>
      <c r="GU56"/>
      <c r="GV56"/>
      <c r="GW56"/>
      <c r="GX56"/>
      <c r="GY56"/>
      <c r="GZ56"/>
      <c r="HA56"/>
      <c r="HB56"/>
      <c r="HC56"/>
      <c r="HD56"/>
      <c r="HE56"/>
      <c r="HF56"/>
      <c r="HG56"/>
      <c r="HH56"/>
      <c r="HI56"/>
      <c r="HJ56"/>
      <c r="HK56"/>
      <c r="HL56"/>
      <c r="HM56"/>
      <c r="HN56"/>
      <c r="HO56"/>
      <c r="HP56"/>
      <c r="HQ56"/>
      <c r="HR56"/>
      <c r="HS56"/>
      <c r="HT56"/>
    </row>
    <row r="57" spans="1:228" s="16" customFormat="1" ht="13.5" thickBot="1">
      <c r="A57" s="7" t="s">
        <v>115</v>
      </c>
      <c r="B57" s="41"/>
      <c r="C57" s="41"/>
      <c r="D57" s="41"/>
      <c r="E57" s="42"/>
      <c r="F57" s="41"/>
      <c r="G57" s="43">
        <f>SUM(G56)</f>
        <v>1520</v>
      </c>
      <c r="H57" s="55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  <c r="GL57"/>
      <c r="GM57"/>
      <c r="GN57"/>
      <c r="GO57"/>
      <c r="GP57"/>
      <c r="GQ57"/>
      <c r="GR57"/>
      <c r="GS57"/>
      <c r="GT57"/>
      <c r="GU57"/>
      <c r="GV57"/>
      <c r="GW57"/>
      <c r="GX57"/>
      <c r="GY57"/>
      <c r="GZ57"/>
      <c r="HA57"/>
      <c r="HB57"/>
      <c r="HC57"/>
      <c r="HD57"/>
      <c r="HE57"/>
      <c r="HF57"/>
      <c r="HG57"/>
      <c r="HH57"/>
      <c r="HI57"/>
      <c r="HJ57"/>
      <c r="HK57"/>
      <c r="HL57"/>
      <c r="HM57"/>
      <c r="HN57"/>
      <c r="HO57"/>
      <c r="HP57"/>
      <c r="HQ57"/>
      <c r="HR57"/>
      <c r="HS57"/>
      <c r="HT57"/>
    </row>
    <row r="58" spans="1:228" s="16" customFormat="1">
      <c r="A58" s="84" t="s">
        <v>116</v>
      </c>
      <c r="B58" s="85" t="s">
        <v>85</v>
      </c>
      <c r="C58" s="86">
        <v>26</v>
      </c>
      <c r="D58" s="86">
        <v>236</v>
      </c>
      <c r="E58" s="87" t="s">
        <v>117</v>
      </c>
      <c r="F58" s="86"/>
      <c r="G58" s="88">
        <v>2064.48</v>
      </c>
      <c r="H58" s="89" t="s">
        <v>118</v>
      </c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  <c r="GL58"/>
      <c r="GM58"/>
      <c r="GN58"/>
      <c r="GO58"/>
      <c r="GP58"/>
      <c r="GQ58"/>
      <c r="GR58"/>
      <c r="GS58"/>
      <c r="GT58"/>
      <c r="GU58"/>
      <c r="GV58"/>
      <c r="GW58"/>
      <c r="GX58"/>
      <c r="GY58"/>
      <c r="GZ58"/>
      <c r="HA58"/>
      <c r="HB58"/>
      <c r="HC58"/>
      <c r="HD58"/>
      <c r="HE58"/>
      <c r="HF58"/>
      <c r="HG58"/>
      <c r="HH58"/>
      <c r="HI58"/>
      <c r="HJ58"/>
      <c r="HK58"/>
      <c r="HL58"/>
      <c r="HM58"/>
      <c r="HN58"/>
      <c r="HO58"/>
      <c r="HP58"/>
      <c r="HQ58"/>
      <c r="HR58"/>
      <c r="HS58"/>
      <c r="HT58"/>
    </row>
    <row r="59" spans="1:228" s="16" customFormat="1" ht="13.5" thickBot="1">
      <c r="A59" s="7" t="s">
        <v>119</v>
      </c>
      <c r="B59" s="41"/>
      <c r="C59" s="41"/>
      <c r="D59" s="41"/>
      <c r="E59" s="42"/>
      <c r="F59" s="41"/>
      <c r="G59" s="43">
        <f>SUM(G58)</f>
        <v>2064.48</v>
      </c>
      <c r="H59" s="55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  <c r="GL59"/>
      <c r="GM59"/>
      <c r="GN59"/>
      <c r="GO59"/>
      <c r="GP59"/>
      <c r="GQ59"/>
      <c r="GR59"/>
      <c r="GS59"/>
      <c r="GT59"/>
      <c r="GU59"/>
      <c r="GV59"/>
      <c r="GW59"/>
      <c r="GX59"/>
      <c r="GY59"/>
      <c r="GZ59"/>
      <c r="HA59"/>
      <c r="HB59"/>
      <c r="HC59"/>
      <c r="HD59"/>
      <c r="HE59"/>
      <c r="HF59"/>
      <c r="HG59"/>
      <c r="HH59"/>
      <c r="HI59"/>
      <c r="HJ59"/>
      <c r="HK59"/>
      <c r="HL59"/>
      <c r="HM59"/>
      <c r="HN59"/>
      <c r="HO59"/>
      <c r="HP59"/>
      <c r="HQ59"/>
      <c r="HR59"/>
      <c r="HS59"/>
      <c r="HT59"/>
    </row>
    <row r="60" spans="1:228" s="8" customFormat="1" ht="13.5" thickBot="1">
      <c r="A60" s="90" t="s">
        <v>78</v>
      </c>
      <c r="B60" s="91"/>
      <c r="C60" s="91"/>
      <c r="D60" s="91"/>
      <c r="E60" s="92"/>
      <c r="F60" s="91"/>
      <c r="G60" s="93">
        <f>G18+G21+G26+G29+G32+G40+G55+G57+G59</f>
        <v>65036.1</v>
      </c>
      <c r="H60" s="94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31"/>
      <c r="W60" s="31"/>
      <c r="X60" s="31"/>
      <c r="Y60" s="31"/>
      <c r="Z60" s="31"/>
      <c r="AA60" s="31"/>
      <c r="AB60" s="31"/>
      <c r="AC60" s="31"/>
      <c r="AD60" s="31"/>
      <c r="AE60" s="31"/>
      <c r="AF60" s="31"/>
      <c r="AG60" s="31"/>
      <c r="AH60" s="31"/>
      <c r="AI60" s="31"/>
      <c r="AJ60" s="31"/>
      <c r="AK60" s="31"/>
      <c r="AL60" s="31"/>
      <c r="AM60" s="31"/>
      <c r="AN60" s="31"/>
      <c r="AO60" s="31"/>
      <c r="AP60" s="31"/>
      <c r="AQ60" s="31"/>
      <c r="AR60" s="31"/>
      <c r="AS60" s="31"/>
      <c r="AT60" s="31"/>
      <c r="AU60" s="31"/>
      <c r="AV60" s="31"/>
      <c r="AW60" s="31"/>
      <c r="AX60" s="31"/>
      <c r="AY60" s="31"/>
      <c r="AZ60" s="31"/>
      <c r="BA60" s="31"/>
      <c r="BB60" s="31"/>
      <c r="BC60" s="31"/>
      <c r="BD60" s="31"/>
      <c r="BE60" s="31"/>
      <c r="BF60" s="31"/>
      <c r="BG60" s="31"/>
      <c r="BH60" s="31"/>
      <c r="BI60" s="31"/>
      <c r="BJ60" s="31"/>
      <c r="BK60" s="31"/>
      <c r="BL60" s="31"/>
      <c r="BM60" s="31"/>
      <c r="BN60" s="31"/>
      <c r="BO60" s="31"/>
      <c r="BP60" s="31"/>
      <c r="BQ60" s="31"/>
      <c r="BR60" s="31"/>
      <c r="BS60" s="31"/>
      <c r="BT60" s="31"/>
      <c r="BU60" s="31"/>
      <c r="BV60" s="31"/>
      <c r="BW60" s="31"/>
      <c r="BX60" s="31"/>
      <c r="BY60" s="31"/>
      <c r="BZ60" s="31"/>
      <c r="CA60" s="31"/>
      <c r="CB60" s="31"/>
      <c r="CC60" s="31"/>
      <c r="CD60" s="31"/>
      <c r="CE60" s="31"/>
      <c r="CF60" s="31"/>
      <c r="CG60" s="31"/>
      <c r="CH60" s="31"/>
      <c r="CI60" s="31"/>
      <c r="CJ60" s="31"/>
      <c r="CK60" s="31"/>
      <c r="CL60" s="31"/>
      <c r="CM60" s="31"/>
      <c r="CN60" s="31"/>
      <c r="CO60" s="31"/>
      <c r="CP60" s="31"/>
      <c r="CQ60" s="31"/>
      <c r="CR60" s="31"/>
      <c r="CS60" s="31"/>
      <c r="CT60" s="31"/>
      <c r="CU60" s="31"/>
      <c r="CV60" s="31"/>
      <c r="CW60" s="31"/>
      <c r="CX60" s="31"/>
      <c r="CY60" s="31"/>
      <c r="CZ60" s="31"/>
      <c r="DA60" s="31"/>
      <c r="DB60" s="31"/>
      <c r="DC60" s="31"/>
      <c r="DD60" s="31"/>
      <c r="DE60" s="31"/>
      <c r="DF60" s="31"/>
      <c r="DG60" s="31"/>
      <c r="DH60" s="31"/>
      <c r="DI60" s="31"/>
      <c r="DJ60" s="31"/>
      <c r="DK60" s="31"/>
      <c r="DL60" s="31"/>
      <c r="DM60" s="31"/>
      <c r="DN60" s="31"/>
      <c r="DO60" s="31"/>
      <c r="DP60" s="31"/>
      <c r="DQ60" s="31"/>
      <c r="DR60" s="31"/>
      <c r="DS60" s="31"/>
      <c r="DT60" s="31"/>
      <c r="DU60" s="31"/>
      <c r="DV60" s="31"/>
      <c r="DW60" s="31"/>
      <c r="DX60" s="31"/>
      <c r="DY60" s="31"/>
      <c r="DZ60" s="31"/>
      <c r="EA60" s="31"/>
      <c r="EB60" s="31"/>
      <c r="EC60" s="31"/>
      <c r="ED60" s="31"/>
      <c r="EE60" s="31"/>
      <c r="EF60" s="31"/>
      <c r="EG60" s="31"/>
      <c r="EH60" s="31"/>
      <c r="EI60" s="31"/>
      <c r="EJ60" s="31"/>
      <c r="EK60" s="31"/>
      <c r="EL60" s="31"/>
      <c r="EM60" s="31"/>
      <c r="EN60" s="31"/>
      <c r="EO60" s="31"/>
      <c r="EP60" s="31"/>
      <c r="EQ60" s="31"/>
      <c r="ER60" s="31"/>
      <c r="ES60" s="31"/>
      <c r="ET60" s="31"/>
      <c r="EU60" s="31"/>
      <c r="EV60" s="31"/>
      <c r="EW60" s="31"/>
      <c r="EX60" s="31"/>
      <c r="EY60" s="31"/>
      <c r="EZ60" s="31"/>
      <c r="FA60" s="31"/>
      <c r="FB60" s="31"/>
      <c r="FC60" s="31"/>
      <c r="FD60" s="31"/>
      <c r="FE60" s="31"/>
      <c r="FF60" s="31"/>
      <c r="FG60" s="31"/>
      <c r="FH60" s="31"/>
      <c r="FI60" s="31"/>
      <c r="FJ60" s="31"/>
      <c r="FK60" s="31"/>
      <c r="FL60" s="31"/>
      <c r="FM60" s="31"/>
      <c r="FN60" s="31"/>
      <c r="FO60" s="31"/>
      <c r="FP60" s="31"/>
      <c r="FQ60" s="31"/>
      <c r="FR60" s="31"/>
      <c r="FS60" s="31"/>
      <c r="FT60" s="31"/>
      <c r="FU60" s="31"/>
      <c r="FV60" s="31"/>
      <c r="FW60" s="31"/>
      <c r="FX60" s="31"/>
      <c r="FY60" s="31"/>
      <c r="FZ60" s="31"/>
      <c r="GA60" s="31"/>
      <c r="GB60" s="31"/>
      <c r="GC60" s="31"/>
      <c r="GD60" s="31"/>
      <c r="GE60" s="31"/>
      <c r="GF60" s="31"/>
      <c r="GG60" s="31"/>
      <c r="GH60" s="31"/>
      <c r="GI60" s="31"/>
      <c r="GJ60" s="31"/>
      <c r="GK60" s="31"/>
      <c r="GL60" s="31"/>
      <c r="GM60" s="31"/>
      <c r="GN60" s="31"/>
      <c r="GO60" s="31"/>
      <c r="GP60" s="31"/>
      <c r="GQ60" s="31"/>
      <c r="GR60" s="31"/>
      <c r="GS60" s="31"/>
      <c r="GT60" s="31"/>
      <c r="GU60" s="31"/>
      <c r="GV60" s="31"/>
      <c r="GW60" s="31"/>
      <c r="GX60" s="31"/>
      <c r="GY60" s="31"/>
      <c r="GZ60" s="31"/>
      <c r="HA60" s="31"/>
      <c r="HB60" s="31"/>
      <c r="HC60" s="31"/>
      <c r="HD60" s="31"/>
      <c r="HE60" s="31"/>
      <c r="HF60" s="31"/>
      <c r="HG60" s="31"/>
      <c r="HH60" s="31"/>
      <c r="HI60" s="31"/>
      <c r="HJ60" s="31"/>
      <c r="HK60" s="31"/>
      <c r="HL60" s="31"/>
      <c r="HM60" s="31"/>
      <c r="HN60" s="31"/>
      <c r="HO60" s="31"/>
      <c r="HP60" s="31"/>
      <c r="HQ60" s="31"/>
      <c r="HR60" s="31"/>
      <c r="HS60" s="31"/>
      <c r="HT60" s="31"/>
    </row>
    <row r="61" spans="1:228"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8"/>
      <c r="AX61" s="8"/>
      <c r="AY61" s="8"/>
      <c r="AZ61" s="8"/>
      <c r="BA61" s="8"/>
      <c r="BB61" s="8"/>
      <c r="BC61" s="8"/>
      <c r="BD61" s="8"/>
      <c r="BE61" s="8"/>
      <c r="BF61" s="8"/>
      <c r="BG61" s="8"/>
      <c r="BH61" s="8"/>
      <c r="BI61" s="8"/>
      <c r="BJ61" s="8"/>
      <c r="BK61" s="8"/>
      <c r="BL61" s="8"/>
      <c r="BM61" s="8"/>
      <c r="BN61" s="8"/>
      <c r="BO61" s="8"/>
      <c r="BP61" s="8"/>
      <c r="BQ61" s="8"/>
      <c r="BR61" s="8"/>
      <c r="BS61" s="8"/>
      <c r="BT61" s="8"/>
      <c r="BU61" s="8"/>
      <c r="BV61" s="8"/>
      <c r="BW61" s="8"/>
      <c r="BX61" s="8"/>
      <c r="BY61" s="8"/>
      <c r="BZ61" s="8"/>
      <c r="CA61" s="8"/>
      <c r="CB61" s="8"/>
      <c r="CC61" s="8"/>
      <c r="CD61" s="8"/>
      <c r="CE61" s="8"/>
      <c r="CF61" s="8"/>
      <c r="CG61" s="8"/>
      <c r="CH61" s="8"/>
      <c r="CI61" s="8"/>
      <c r="CJ61" s="8"/>
      <c r="CK61" s="8"/>
      <c r="CL61" s="8"/>
      <c r="CM61" s="8"/>
      <c r="CN61" s="8"/>
      <c r="CO61" s="8"/>
      <c r="CP61" s="8"/>
      <c r="CQ61" s="8"/>
      <c r="CR61" s="8"/>
      <c r="CS61" s="8"/>
      <c r="CT61" s="8"/>
      <c r="CU61" s="8"/>
      <c r="CV61" s="8"/>
      <c r="CW61" s="8"/>
      <c r="CX61" s="8"/>
      <c r="CY61" s="8"/>
      <c r="CZ61" s="8"/>
      <c r="DA61" s="8"/>
      <c r="DB61" s="8"/>
      <c r="DC61" s="8"/>
      <c r="DD61" s="8"/>
      <c r="DE61" s="8"/>
      <c r="DF61" s="8"/>
      <c r="DG61" s="8"/>
      <c r="DH61" s="8"/>
      <c r="DI61" s="8"/>
      <c r="DJ61" s="8"/>
      <c r="DK61" s="8"/>
      <c r="DL61" s="8"/>
      <c r="DM61" s="8"/>
      <c r="DN61" s="8"/>
      <c r="DO61" s="8"/>
      <c r="DP61" s="8"/>
      <c r="DQ61" s="8"/>
      <c r="DR61" s="8"/>
      <c r="DS61" s="8"/>
      <c r="DT61" s="8"/>
      <c r="DU61" s="8"/>
      <c r="DV61" s="8"/>
      <c r="DW61" s="8"/>
      <c r="DX61" s="8"/>
      <c r="DY61" s="8"/>
      <c r="DZ61" s="8"/>
      <c r="EA61" s="8"/>
      <c r="EB61" s="8"/>
      <c r="EC61" s="8"/>
      <c r="ED61" s="8"/>
      <c r="EE61" s="8"/>
      <c r="EF61" s="8"/>
      <c r="EG61" s="8"/>
      <c r="EH61" s="8"/>
      <c r="EI61" s="8"/>
      <c r="EJ61" s="8"/>
      <c r="EK61" s="8"/>
      <c r="EL61" s="8"/>
      <c r="EM61" s="8"/>
      <c r="EN61" s="8"/>
      <c r="EO61" s="8"/>
      <c r="EP61" s="8"/>
      <c r="EQ61" s="8"/>
      <c r="ER61" s="8"/>
      <c r="ES61" s="8"/>
      <c r="ET61" s="8"/>
      <c r="EU61" s="8"/>
      <c r="EV61" s="8"/>
      <c r="EW61" s="8"/>
      <c r="EX61" s="8"/>
      <c r="EY61" s="8"/>
      <c r="EZ61" s="8"/>
      <c r="FA61" s="8"/>
      <c r="FB61" s="8"/>
      <c r="FC61" s="8"/>
      <c r="FD61" s="8"/>
      <c r="FE61" s="8"/>
      <c r="FF61" s="8"/>
      <c r="FG61" s="8"/>
      <c r="FH61" s="8"/>
      <c r="FI61" s="8"/>
      <c r="FJ61" s="8"/>
      <c r="FK61" s="8"/>
      <c r="FL61" s="8"/>
      <c r="FM61" s="8"/>
      <c r="FN61" s="8"/>
      <c r="FO61" s="8"/>
      <c r="FP61" s="8"/>
      <c r="FQ61" s="8"/>
      <c r="FR61" s="8"/>
      <c r="FS61" s="8"/>
      <c r="FT61" s="8"/>
      <c r="FU61" s="8"/>
      <c r="FV61" s="8"/>
      <c r="FW61" s="8"/>
      <c r="FX61" s="8"/>
      <c r="FY61" s="8"/>
      <c r="FZ61" s="8"/>
      <c r="GA61" s="8"/>
      <c r="GB61" s="8"/>
      <c r="GC61" s="8"/>
      <c r="GD61" s="8"/>
      <c r="GE61" s="8"/>
      <c r="GF61" s="8"/>
      <c r="GG61" s="8"/>
      <c r="GH61" s="8"/>
      <c r="GI61" s="8"/>
      <c r="GJ61" s="8"/>
      <c r="GK61" s="8"/>
      <c r="GL61" s="8"/>
      <c r="GM61" s="8"/>
      <c r="GN61" s="8"/>
      <c r="GO61" s="8"/>
      <c r="GP61" s="8"/>
      <c r="GQ61" s="8"/>
      <c r="GR61" s="8"/>
      <c r="GS61" s="8"/>
      <c r="GT61" s="8"/>
      <c r="GU61" s="8"/>
      <c r="GV61" s="8"/>
      <c r="GW61" s="8"/>
      <c r="GX61" s="8"/>
      <c r="GY61" s="8"/>
      <c r="GZ61" s="8"/>
      <c r="HA61" s="8"/>
      <c r="HB61" s="8"/>
      <c r="HC61" s="8"/>
      <c r="HD61" s="8"/>
      <c r="HE61" s="8"/>
      <c r="HF61" s="8"/>
      <c r="HG61" s="8"/>
      <c r="HH61" s="8"/>
      <c r="HI61" s="8"/>
      <c r="HJ61" s="8"/>
      <c r="HK61" s="8"/>
      <c r="HL61" s="8"/>
      <c r="HM61" s="8"/>
      <c r="HN61" s="8"/>
      <c r="HO61" s="8"/>
      <c r="HP61" s="8"/>
      <c r="HQ61" s="8"/>
      <c r="HR61" s="8"/>
      <c r="HS61" s="8"/>
      <c r="HT61" s="8"/>
    </row>
  </sheetData>
  <sheetProtection selectLockedCells="1" selectUnlockedCells="1"/>
  <mergeCells count="4">
    <mergeCell ref="A5:G5"/>
    <mergeCell ref="A1:G1"/>
    <mergeCell ref="A3:G3"/>
    <mergeCell ref="A4:G4"/>
  </mergeCells>
  <phoneticPr fontId="0" type="noConversion"/>
  <printOptions horizontalCentered="1"/>
  <pageMargins left="0.35416666666666669" right="0.35416666666666669" top="0.39374999999999999" bottom="0.39374999999999999" header="0.51180555555555551" footer="0.51180555555555551"/>
  <pageSetup paperSize="9" scale="80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Foi de lucru</vt:lpstr>
      </vt:variant>
      <vt:variant>
        <vt:i4>2</vt:i4>
      </vt:variant>
      <vt:variant>
        <vt:lpstr>Zone denumite</vt:lpstr>
      </vt:variant>
      <vt:variant>
        <vt:i4>1</vt:i4>
      </vt:variant>
    </vt:vector>
  </HeadingPairs>
  <TitlesOfParts>
    <vt:vector size="3" baseType="lpstr">
      <vt:lpstr>personal</vt:lpstr>
      <vt:lpstr>materiale</vt:lpstr>
      <vt:lpstr>personal!Zona_de_imprimat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PETRUTA PREDEL</dc:creator>
  <cp:lastModifiedBy>olimpia.moinescu</cp:lastModifiedBy>
  <cp:lastPrinted>2021-03-02T10:11:18Z</cp:lastPrinted>
  <dcterms:created xsi:type="dcterms:W3CDTF">2016-01-19T13:06:09Z</dcterms:created>
  <dcterms:modified xsi:type="dcterms:W3CDTF">2024-03-22T10:50:56Z</dcterms:modified>
</cp:coreProperties>
</file>