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</sheets>
  <definedNames>
    <definedName name="_xlnm.Print_Area" localSheetId="0">'personal'!$C$1:$G$33</definedName>
  </definedNames>
  <calcPr fullCalcOnLoad="1"/>
</workbook>
</file>

<file path=xl/sharedStrings.xml><?xml version="1.0" encoding="utf-8"?>
<sst xmlns="http://schemas.openxmlformats.org/spreadsheetml/2006/main" count="193" uniqueCount="128">
  <si>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</si>
  <si>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</si>
  <si>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</si>
  <si>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</si>
  <si>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</si>
  <si>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</si>
  <si>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</si>
  <si>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10.01.13</t>
  </si>
  <si>
    <t>Total 10.01.13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</si>
  <si>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</si>
  <si>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</si>
  <si>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</si>
  <si>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</si>
  <si>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</si>
  <si>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</si>
  <si>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</si>
  <si>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</si>
  <si>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</si>
  <si>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</si>
  <si>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</si>
  <si>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</si>
  <si>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</si>
  <si>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</si>
  <si>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</si>
  <si>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</si>
  <si>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</si>
  <si>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INSPECTORATUL TERITORIAL DE MUNCA BRAILA</t>
  </si>
  <si>
    <t>salarii numerar</t>
  </si>
  <si>
    <t>TITLUL I  "CHELTUIELI DE PERSONAL"</t>
  </si>
  <si>
    <t xml:space="preserve">CAP. 68 "ASIGURARI SI ASISTENTA SOCIALA" </t>
  </si>
  <si>
    <t>Subtotal 10.01.01</t>
  </si>
  <si>
    <t>numerar diurna deplasare</t>
  </si>
  <si>
    <t>indemnizatii concediu medical</t>
  </si>
  <si>
    <t>CAS 15.8% unitate</t>
  </si>
  <si>
    <t>contrib.somaj 0.5% unitate</t>
  </si>
  <si>
    <t>asig.san.5.2% unitate</t>
  </si>
  <si>
    <t>contr.accid.si boli prof.unit.</t>
  </si>
  <si>
    <t>contr.conc.si ind.unitate</t>
  </si>
  <si>
    <t>TITLUL 20  "BUNURI SI SERVICII"</t>
  </si>
  <si>
    <t>ziua</t>
  </si>
  <si>
    <t>ORDIN DE PLATA/ CEC/ 
FOAIE DE VARSAMANT</t>
  </si>
  <si>
    <t>FURNIZOR</t>
  </si>
  <si>
    <t>FACTURA</t>
  </si>
  <si>
    <t>20.01.01</t>
  </si>
  <si>
    <t>Total 20.01.01</t>
  </si>
  <si>
    <t>Subtotal 20.01.01</t>
  </si>
  <si>
    <t>SC SELADO COM SRL BRAILA</t>
  </si>
  <si>
    <t>Subtotal 20.01.03</t>
  </si>
  <si>
    <t>20.01.03</t>
  </si>
  <si>
    <t>SC ELECTRICA SA AFEE BRAILA</t>
  </si>
  <si>
    <t>energie electrica</t>
  </si>
  <si>
    <t>Total 20.01.03</t>
  </si>
  <si>
    <t>20.01.04</t>
  </si>
  <si>
    <t>apa-canal</t>
  </si>
  <si>
    <t>BRAI-CATA SRL BRAILA</t>
  </si>
  <si>
    <t>Subtotal 20.01.04</t>
  </si>
  <si>
    <t>Total 20.01.04</t>
  </si>
  <si>
    <t>20.01.06</t>
  </si>
  <si>
    <t>Subtotal 20.01.06</t>
  </si>
  <si>
    <t>Total 20.01.06</t>
  </si>
  <si>
    <t>Subtotal 20.01.08</t>
  </si>
  <si>
    <t>20.01.08</t>
  </si>
  <si>
    <t>ORANGE ROMANIA SA</t>
  </si>
  <si>
    <t>chelt.telef.mobil</t>
  </si>
  <si>
    <t>Total 20.01.08</t>
  </si>
  <si>
    <t>chelt.telef.fix</t>
  </si>
  <si>
    <t>Subtotal 20.01.30</t>
  </si>
  <si>
    <t>20.01.30</t>
  </si>
  <si>
    <t>SC DIOP SECURITY SRL BRAILA</t>
  </si>
  <si>
    <t>SC RCS&amp;RDS SA BUCURESTI</t>
  </si>
  <si>
    <t>serv.audiovizual</t>
  </si>
  <si>
    <t>AJPIS BRAILA</t>
  </si>
  <si>
    <t>cota parte chelt.comune</t>
  </si>
  <si>
    <t>SC CONFIDENT SERV SRL BRAILA</t>
  </si>
  <si>
    <t>servicii curatenie</t>
  </si>
  <si>
    <t>Total 20.01.30</t>
  </si>
  <si>
    <t>cota parte chelt.gaze natuale</t>
  </si>
  <si>
    <t>Subtotal 20.06</t>
  </si>
  <si>
    <t>Total 20.06</t>
  </si>
  <si>
    <t>Subtotal 20.05.30</t>
  </si>
  <si>
    <t>20.05.30</t>
  </si>
  <si>
    <t>Total 20.05.30</t>
  </si>
  <si>
    <t>20.30.04</t>
  </si>
  <si>
    <t>COLEGIUL TEHNIC C.D. NENITESCU BRAILA</t>
  </si>
  <si>
    <t>chirie arhiva</t>
  </si>
  <si>
    <t>Subtotal 20.30.04</t>
  </si>
  <si>
    <t>Total 20.30.04</t>
  </si>
  <si>
    <t>avans deplasare</t>
  </si>
  <si>
    <t>perioada: 01.03 - 31.03.2016</t>
  </si>
  <si>
    <t>martie</t>
  </si>
  <si>
    <t>alimentare card-uri salarii+plata contributii salariati</t>
  </si>
  <si>
    <t>Subtotal 10.01.13</t>
  </si>
  <si>
    <t>Subtotal 10.01.30</t>
  </si>
  <si>
    <t>Total martie 2016</t>
  </si>
  <si>
    <t>SC ECOCART HOLDING SRL BALS</t>
  </si>
  <si>
    <t>cartuse tone imprimanta</t>
  </si>
  <si>
    <t>GDF SUEZ ENERGY SA</t>
  </si>
  <si>
    <t>gaze naturale</t>
  </si>
  <si>
    <t>ENGIE ROMANIA SA</t>
  </si>
  <si>
    <t>cota parte gaze naturale</t>
  </si>
  <si>
    <t>20.01.05</t>
  </si>
  <si>
    <t>ROMPETROL DOWNSTREAM SRL</t>
  </si>
  <si>
    <t>Total 20.01.05</t>
  </si>
  <si>
    <t>bonuri valorice carb.auto</t>
  </si>
  <si>
    <t>ITM BRAILA</t>
  </si>
  <si>
    <t>transf.suma regl.plati serv.audiovizual</t>
  </si>
  <si>
    <t>TELEKOM ROMANIA SA</t>
  </si>
  <si>
    <t>D.R.P. SUD-EST CONSTANTA</t>
  </si>
  <si>
    <t>taxe postale</t>
  </si>
  <si>
    <t>monitorizare sist.alarma</t>
  </si>
  <si>
    <t>SC TOTTO SECURITY SRL BUCURESTI</t>
  </si>
  <si>
    <t>serv.paza</t>
  </si>
  <si>
    <t>CASA JUDETEANA DE PENSII BRAILA</t>
  </si>
  <si>
    <t>materiale instalare cablu</t>
  </si>
  <si>
    <t>monitoritare intev.</t>
  </si>
  <si>
    <t>P.F.A. BOCA Z. IONEL</t>
  </si>
  <si>
    <t>instr.pers.sit.urgenta</t>
  </si>
  <si>
    <t>O.N.R.C. BUCURESTI</t>
  </si>
  <si>
    <t>abonament buletinul insolventei</t>
  </si>
  <si>
    <t>S.C.SINTEC SRL BAIA MARE</t>
  </si>
  <si>
    <t>asistenta tehnica programe</t>
  </si>
  <si>
    <t>I.I.ZAIET STELUTA</t>
  </si>
  <si>
    <t>evaluare teren</t>
  </si>
  <si>
    <t>CEC</t>
  </si>
  <si>
    <t>FV</t>
  </si>
  <si>
    <t>restituit sold neutilizat</t>
  </si>
  <si>
    <t>JAJ011246957</t>
  </si>
  <si>
    <t>imprimate tipizate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</si>
</sst>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78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19" fillId="0" borderId="3" xfId="0" applyFont="1" applyBorder="1" applyAlignment="1">
      <alignment horizontal="center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75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75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0" xfId="0" applyAlignment="1">
      <alignment horizontal="center"/>
    </xf>
    <xf numFmtId="175" fontId="0" fillId="0" borderId="3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4" fontId="19" fillId="0" borderId="0" xfId="0" applyNumberFormat="1" applyFont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wrapText="1"/>
    </xf>
    <xf numFmtId="2" fontId="19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2" fontId="0" fillId="0" borderId="20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/>
    </xf>
    <xf numFmtId="0" fontId="19" fillId="0" borderId="20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/>
    </xf>
    <xf numFmtId="0" fontId="19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22" xfId="0" applyFont="1" applyBorder="1" applyAlignment="1">
      <alignment horizontal="left"/>
    </xf>
    <xf numFmtId="0" fontId="0" fillId="0" borderId="25" xfId="0" applyBorder="1" applyAlignment="1">
      <alignment/>
    </xf>
    <xf numFmtId="0" fontId="19" fillId="0" borderId="21" xfId="0" applyFont="1" applyBorder="1" applyAlignment="1">
      <alignment/>
    </xf>
    <xf numFmtId="0" fontId="19" fillId="0" borderId="21" xfId="0" applyFont="1" applyBorder="1" applyAlignment="1">
      <alignment horizontal="center"/>
    </xf>
    <xf numFmtId="2" fontId="19" fillId="0" borderId="21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19" fillId="0" borderId="23" xfId="0" applyFont="1" applyBorder="1" applyAlignment="1">
      <alignment/>
    </xf>
    <xf numFmtId="0" fontId="0" fillId="0" borderId="29" xfId="0" applyBorder="1" applyAlignment="1">
      <alignment/>
    </xf>
    <xf numFmtId="0" fontId="19" fillId="0" borderId="0" xfId="0" applyFont="1" applyAlignment="1">
      <alignment horizontal="left"/>
    </xf>
    <xf numFmtId="175" fontId="0" fillId="0" borderId="30" xfId="0" applyNumberFormat="1" applyFont="1" applyBorder="1" applyAlignment="1">
      <alignment/>
    </xf>
    <xf numFmtId="0" fontId="0" fillId="0" borderId="17" xfId="0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 2" xfId="69"/>
    <cellStyle name="Comma 2 2" xfId="70"/>
    <cellStyle name="Explanatory Text" xfId="71"/>
    <cellStyle name="Explanatory Text 2" xfId="72"/>
    <cellStyle name="Good" xfId="73"/>
    <cellStyle name="Good 2" xfId="74"/>
    <cellStyle name="Heading" xfId="75"/>
    <cellStyle name="Heading 1" xfId="76"/>
    <cellStyle name="Heading 1 2" xfId="77"/>
    <cellStyle name="Heading 2" xfId="78"/>
    <cellStyle name="Heading 2 2" xfId="79"/>
    <cellStyle name="Heading 3" xfId="80"/>
    <cellStyle name="Heading 3 2" xfId="81"/>
    <cellStyle name="Heading 4" xfId="82"/>
    <cellStyle name="Heading 4 2" xfId="83"/>
    <cellStyle name="Heading1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_macheta" xfId="94"/>
    <cellStyle name="Normal 3" xfId="95"/>
    <cellStyle name="Normal 3 2" xfId="96"/>
    <cellStyle name="Normal 3_macheta" xfId="97"/>
    <cellStyle name="Normal 4" xfId="98"/>
    <cellStyle name="Normal 5" xfId="99"/>
    <cellStyle name="Note" xfId="100"/>
    <cellStyle name="Note 2" xfId="101"/>
    <cellStyle name="Output" xfId="102"/>
    <cellStyle name="Output 2" xfId="103"/>
    <cellStyle name="Percent" xfId="104"/>
    <cellStyle name="Result" xfId="105"/>
    <cellStyle name="Result2" xfId="106"/>
    <cellStyle name="Currency" xfId="107"/>
    <cellStyle name="Currency [0]" xfId="108"/>
    <cellStyle name="Title" xfId="109"/>
    <cellStyle name="Title 2" xfId="110"/>
    <cellStyle name="Total" xfId="111"/>
    <cellStyle name="Total 2" xfId="112"/>
    <cellStyle name="Comma" xfId="113"/>
    <cellStyle name="Comma [0]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tabSelected="1" zoomScalePageLayoutView="0" workbookViewId="0" topLeftCell="C10">
      <selection activeCell="G21" sqref="G21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9.140625" style="22" customWidth="1"/>
    <col min="5" max="5" width="6.57421875" style="22" customWidth="1"/>
    <col min="6" max="6" width="15.28125" style="0" customWidth="1"/>
    <col min="7" max="7" width="44.421875" style="0" customWidth="1"/>
  </cols>
  <sheetData>
    <row r="1" spans="3:6" ht="12.75">
      <c r="C1" s="1" t="s">
        <v>26</v>
      </c>
      <c r="D1" s="25"/>
      <c r="E1" s="25"/>
      <c r="F1" s="1"/>
    </row>
    <row r="3" spans="3:7" ht="12.75">
      <c r="C3" s="1" t="s">
        <v>29</v>
      </c>
      <c r="D3" s="25"/>
      <c r="E3" s="25"/>
      <c r="F3" s="1"/>
      <c r="G3" s="1"/>
    </row>
    <row r="4" spans="3:8" ht="12.75">
      <c r="C4" s="1" t="s">
        <v>28</v>
      </c>
      <c r="D4" s="25"/>
      <c r="E4" s="25"/>
      <c r="F4" s="1"/>
      <c r="H4" s="2"/>
    </row>
    <row r="5" spans="3:8" ht="12.75">
      <c r="C5" s="1"/>
      <c r="D5" s="25"/>
      <c r="E5" s="25"/>
      <c r="F5" s="1"/>
      <c r="H5" s="2"/>
    </row>
    <row r="6" spans="3:8" ht="12.75">
      <c r="C6" s="24" t="s">
        <v>88</v>
      </c>
      <c r="D6" s="25"/>
      <c r="E6" s="25"/>
      <c r="F6" s="24"/>
      <c r="G6" s="24"/>
      <c r="H6" s="2"/>
    </row>
    <row r="7" spans="4:6" ht="12.75">
      <c r="D7" s="25"/>
      <c r="E7" s="25"/>
      <c r="F7" s="1"/>
    </row>
    <row r="8" spans="3:7" s="22" customFormat="1" ht="12.75">
      <c r="C8" s="6" t="s">
        <v>4</v>
      </c>
      <c r="D8" s="6" t="s">
        <v>0</v>
      </c>
      <c r="E8" s="6" t="s">
        <v>1</v>
      </c>
      <c r="F8" s="6" t="s">
        <v>2</v>
      </c>
      <c r="G8" s="6" t="s">
        <v>3</v>
      </c>
    </row>
    <row r="9" spans="3:7" s="22" customFormat="1" ht="12.75">
      <c r="C9" s="12" t="s">
        <v>30</v>
      </c>
      <c r="D9" s="6"/>
      <c r="E9" s="6"/>
      <c r="F9" s="23">
        <v>315910</v>
      </c>
      <c r="G9" s="6"/>
    </row>
    <row r="10" spans="3:7" ht="12.75">
      <c r="C10" s="7" t="s">
        <v>5</v>
      </c>
      <c r="D10" s="55" t="s">
        <v>89</v>
      </c>
      <c r="E10" s="55">
        <v>14</v>
      </c>
      <c r="F10" s="8">
        <v>151201</v>
      </c>
      <c r="G10" s="4" t="s">
        <v>90</v>
      </c>
    </row>
    <row r="11" spans="3:7" ht="12.75">
      <c r="C11" s="7"/>
      <c r="D11" s="55" t="s">
        <v>89</v>
      </c>
      <c r="E11" s="55">
        <v>15</v>
      </c>
      <c r="F11" s="8">
        <v>6112</v>
      </c>
      <c r="G11" s="4" t="s">
        <v>27</v>
      </c>
    </row>
    <row r="12" spans="3:7" ht="13.5" thickBot="1">
      <c r="C12" s="9" t="s">
        <v>6</v>
      </c>
      <c r="D12" s="62"/>
      <c r="E12" s="56"/>
      <c r="F12" s="10">
        <f>SUM(F9:F11)</f>
        <v>473223</v>
      </c>
      <c r="G12" s="5"/>
    </row>
    <row r="13" spans="3:7" ht="13.5" thickBot="1">
      <c r="C13" s="5" t="s">
        <v>91</v>
      </c>
      <c r="D13" s="63"/>
      <c r="E13" s="64"/>
      <c r="F13" s="13">
        <v>204</v>
      </c>
      <c r="G13" s="12"/>
    </row>
    <row r="14" spans="3:7" ht="12.75">
      <c r="C14" s="3" t="s">
        <v>7</v>
      </c>
      <c r="D14" s="55" t="s">
        <v>89</v>
      </c>
      <c r="E14" s="57">
        <v>15</v>
      </c>
      <c r="F14" s="8">
        <v>17</v>
      </c>
      <c r="G14" s="4" t="s">
        <v>31</v>
      </c>
    </row>
    <row r="15" spans="3:7" ht="13.5" thickBot="1">
      <c r="C15" s="5" t="s">
        <v>8</v>
      </c>
      <c r="D15" s="58"/>
      <c r="E15" s="58"/>
      <c r="F15" s="10">
        <f>SUM(F13:F14)</f>
        <v>221</v>
      </c>
      <c r="G15" s="17"/>
    </row>
    <row r="16" spans="3:7" ht="13.5" thickBot="1">
      <c r="C16" s="5" t="s">
        <v>92</v>
      </c>
      <c r="D16" s="57"/>
      <c r="E16" s="57"/>
      <c r="F16" s="13">
        <v>429</v>
      </c>
      <c r="G16" s="36"/>
    </row>
    <row r="17" spans="3:7" ht="12.75">
      <c r="C17" s="18" t="s">
        <v>9</v>
      </c>
      <c r="D17" s="55" t="s">
        <v>89</v>
      </c>
      <c r="E17" s="59">
        <v>14</v>
      </c>
      <c r="F17" s="8">
        <v>2477</v>
      </c>
      <c r="G17" s="72" t="s">
        <v>32</v>
      </c>
    </row>
    <row r="18" spans="3:7" ht="13.5" thickBot="1">
      <c r="C18" s="9" t="s">
        <v>10</v>
      </c>
      <c r="D18" s="58"/>
      <c r="E18" s="58"/>
      <c r="F18" s="71">
        <f>SUM(F16:F17)</f>
        <v>2906</v>
      </c>
      <c r="G18" s="31"/>
    </row>
    <row r="19" spans="3:7" ht="12.75">
      <c r="C19" s="14" t="s">
        <v>11</v>
      </c>
      <c r="D19" s="60"/>
      <c r="E19" s="60"/>
      <c r="F19" s="15">
        <v>49936</v>
      </c>
      <c r="G19" s="14"/>
    </row>
    <row r="20" spans="3:7" ht="12.75">
      <c r="C20" s="3" t="s">
        <v>12</v>
      </c>
      <c r="D20" s="55" t="s">
        <v>89</v>
      </c>
      <c r="E20" s="59">
        <v>14</v>
      </c>
      <c r="F20" s="8">
        <v>24947</v>
      </c>
      <c r="G20" s="4" t="s">
        <v>33</v>
      </c>
    </row>
    <row r="21" spans="3:7" ht="13.5" thickBot="1">
      <c r="C21" s="9" t="s">
        <v>13</v>
      </c>
      <c r="D21" s="58"/>
      <c r="E21" s="58"/>
      <c r="F21" s="10">
        <f>SUM(F19:F20)</f>
        <v>74883</v>
      </c>
      <c r="G21" s="17"/>
    </row>
    <row r="22" spans="3:7" ht="12.75">
      <c r="C22" s="14" t="s">
        <v>14</v>
      </c>
      <c r="D22" s="60"/>
      <c r="E22" s="60"/>
      <c r="F22" s="15">
        <v>1582</v>
      </c>
      <c r="G22" s="16"/>
    </row>
    <row r="23" spans="3:7" ht="12.75">
      <c r="C23" s="3" t="s">
        <v>15</v>
      </c>
      <c r="D23" s="55" t="s">
        <v>89</v>
      </c>
      <c r="E23" s="59">
        <v>14</v>
      </c>
      <c r="F23" s="15">
        <v>799</v>
      </c>
      <c r="G23" s="4" t="s">
        <v>34</v>
      </c>
    </row>
    <row r="24" spans="3:7" ht="13.5" thickBot="1">
      <c r="C24" s="9" t="s">
        <v>16</v>
      </c>
      <c r="D24" s="58"/>
      <c r="E24" s="58"/>
      <c r="F24" s="10">
        <f>SUM(F22:F23)</f>
        <v>2381</v>
      </c>
      <c r="G24" s="17"/>
    </row>
    <row r="25" spans="3:7" ht="12.75">
      <c r="C25" s="19" t="s">
        <v>17</v>
      </c>
      <c r="D25" s="61"/>
      <c r="E25" s="61"/>
      <c r="F25" s="20">
        <v>16450</v>
      </c>
      <c r="G25" s="21"/>
    </row>
    <row r="26" spans="3:7" ht="12.75">
      <c r="C26" s="18" t="s">
        <v>18</v>
      </c>
      <c r="D26" s="55" t="s">
        <v>89</v>
      </c>
      <c r="E26" s="59">
        <v>14</v>
      </c>
      <c r="F26" s="15">
        <v>8309</v>
      </c>
      <c r="G26" s="4" t="s">
        <v>35</v>
      </c>
    </row>
    <row r="27" spans="3:7" ht="13.5" thickBot="1">
      <c r="C27" s="9" t="s">
        <v>19</v>
      </c>
      <c r="D27" s="58"/>
      <c r="E27" s="58"/>
      <c r="F27" s="10">
        <f>SUM(F25:F26)</f>
        <v>24759</v>
      </c>
      <c r="G27" s="17"/>
    </row>
    <row r="28" spans="3:7" ht="12.75">
      <c r="C28" s="14" t="s">
        <v>20</v>
      </c>
      <c r="D28" s="59"/>
      <c r="E28" s="60"/>
      <c r="F28" s="15">
        <v>474</v>
      </c>
      <c r="G28" s="16"/>
    </row>
    <row r="29" spans="3:7" ht="12.75">
      <c r="C29" s="3" t="s">
        <v>21</v>
      </c>
      <c r="D29" s="55" t="s">
        <v>89</v>
      </c>
      <c r="E29" s="59">
        <v>14</v>
      </c>
      <c r="F29" s="8">
        <v>237</v>
      </c>
      <c r="G29" s="4" t="s">
        <v>36</v>
      </c>
    </row>
    <row r="30" spans="3:7" ht="13.5" thickBot="1">
      <c r="C30" s="9" t="s">
        <v>22</v>
      </c>
      <c r="D30" s="58"/>
      <c r="E30" s="58"/>
      <c r="F30" s="10">
        <f>SUM(F28:F29)</f>
        <v>711</v>
      </c>
      <c r="G30" s="17"/>
    </row>
    <row r="31" spans="3:7" ht="12.75">
      <c r="C31" s="14" t="s">
        <v>23</v>
      </c>
      <c r="D31" s="60"/>
      <c r="E31" s="60"/>
      <c r="F31" s="15">
        <v>2689</v>
      </c>
      <c r="G31" s="14"/>
    </row>
    <row r="32" spans="3:7" ht="12.75">
      <c r="C32" s="18" t="s">
        <v>24</v>
      </c>
      <c r="D32" s="55" t="s">
        <v>89</v>
      </c>
      <c r="E32" s="59">
        <v>14</v>
      </c>
      <c r="F32" s="13">
        <v>1358</v>
      </c>
      <c r="G32" s="4" t="s">
        <v>37</v>
      </c>
    </row>
    <row r="33" spans="3:7" ht="12.75">
      <c r="C33" s="11" t="s">
        <v>25</v>
      </c>
      <c r="D33" s="57"/>
      <c r="E33" s="57"/>
      <c r="F33" s="13">
        <f>SUM(F31:F32)</f>
        <v>4047</v>
      </c>
      <c r="G33" s="36"/>
    </row>
    <row r="34" spans="3:7" ht="13.5" thickBot="1">
      <c r="C34" s="65" t="s">
        <v>93</v>
      </c>
      <c r="D34" s="45"/>
      <c r="E34" s="45"/>
      <c r="F34" s="38">
        <f>F12+F15+F18+F21+F24+F27+F30+F33</f>
        <v>583131</v>
      </c>
      <c r="G34" s="3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C34">
      <selection activeCell="H37" sqref="H37"/>
    </sheetView>
  </sheetViews>
  <sheetFormatPr defaultColWidth="9.140625" defaultRowHeight="12.75"/>
  <cols>
    <col min="1" max="1" width="21.421875" style="0" customWidth="1"/>
    <col min="2" max="2" width="12.140625" style="22" customWidth="1"/>
    <col min="3" max="3" width="15.57421875" style="22" customWidth="1"/>
    <col min="4" max="4" width="18.28125" style="22" customWidth="1"/>
    <col min="5" max="5" width="40.00390625" style="22" customWidth="1"/>
    <col min="6" max="6" width="18.421875" style="22" customWidth="1"/>
    <col min="7" max="7" width="9.140625" style="26" customWidth="1"/>
    <col min="8" max="8" width="32.140625" style="0" customWidth="1"/>
  </cols>
  <sheetData>
    <row r="1" spans="1:2" ht="12.75">
      <c r="A1" s="1" t="s">
        <v>26</v>
      </c>
      <c r="B1" s="25"/>
    </row>
    <row r="3" spans="1:4" ht="12.75">
      <c r="A3" s="70" t="s">
        <v>29</v>
      </c>
      <c r="B3" s="70"/>
      <c r="C3" s="70"/>
      <c r="D3" s="70"/>
    </row>
    <row r="4" spans="1:2" ht="12.75">
      <c r="A4" s="1" t="s">
        <v>38</v>
      </c>
      <c r="B4" s="25"/>
    </row>
    <row r="5" spans="1:4" ht="12.75">
      <c r="A5" s="24" t="s">
        <v>88</v>
      </c>
      <c r="B5" s="25"/>
      <c r="C5" s="25"/>
      <c r="D5" s="27"/>
    </row>
    <row r="7" spans="1:8" s="25" customFormat="1" ht="54.75" customHeight="1">
      <c r="A7" s="28" t="s">
        <v>4</v>
      </c>
      <c r="B7" s="28" t="s">
        <v>0</v>
      </c>
      <c r="C7" s="28" t="s">
        <v>39</v>
      </c>
      <c r="D7" s="29" t="s">
        <v>40</v>
      </c>
      <c r="E7" s="28" t="s">
        <v>41</v>
      </c>
      <c r="F7" s="28" t="s">
        <v>42</v>
      </c>
      <c r="G7" s="30" t="s">
        <v>2</v>
      </c>
      <c r="H7" s="28" t="s">
        <v>3</v>
      </c>
    </row>
    <row r="8" spans="1:8" s="25" customFormat="1" ht="16.5" customHeight="1">
      <c r="A8" s="31" t="s">
        <v>45</v>
      </c>
      <c r="B8" s="28"/>
      <c r="C8" s="28"/>
      <c r="D8" s="29"/>
      <c r="E8" s="28"/>
      <c r="F8" s="28"/>
      <c r="G8" s="32">
        <v>1401.24</v>
      </c>
      <c r="H8" s="28"/>
    </row>
    <row r="9" spans="1:8" ht="12.75">
      <c r="A9" s="35" t="s">
        <v>43</v>
      </c>
      <c r="B9" s="33" t="s">
        <v>89</v>
      </c>
      <c r="C9" s="33">
        <v>2</v>
      </c>
      <c r="D9" s="33">
        <v>112</v>
      </c>
      <c r="E9" s="33" t="s">
        <v>94</v>
      </c>
      <c r="F9" s="33">
        <v>7267</v>
      </c>
      <c r="G9" s="34">
        <v>1296</v>
      </c>
      <c r="H9" s="31" t="s">
        <v>95</v>
      </c>
    </row>
    <row r="10" spans="1:8" ht="12.75">
      <c r="A10" s="31"/>
      <c r="B10" s="33" t="s">
        <v>89</v>
      </c>
      <c r="C10" s="33">
        <v>30</v>
      </c>
      <c r="D10" s="33">
        <v>161</v>
      </c>
      <c r="E10" s="33" t="s">
        <v>94</v>
      </c>
      <c r="F10" s="33">
        <v>7357</v>
      </c>
      <c r="G10" s="34">
        <v>456</v>
      </c>
      <c r="H10" s="31" t="s">
        <v>95</v>
      </c>
    </row>
    <row r="11" spans="1:8" ht="12.75">
      <c r="A11" s="39"/>
      <c r="B11" s="33" t="s">
        <v>89</v>
      </c>
      <c r="C11" s="40">
        <v>30</v>
      </c>
      <c r="D11" s="40">
        <v>162</v>
      </c>
      <c r="E11" s="40" t="s">
        <v>46</v>
      </c>
      <c r="F11" s="40">
        <v>19527</v>
      </c>
      <c r="G11" s="41">
        <v>297.6</v>
      </c>
      <c r="H11" s="39" t="s">
        <v>127</v>
      </c>
    </row>
    <row r="12" spans="1:8" s="46" customFormat="1" ht="13.5" thickBot="1">
      <c r="A12" s="37" t="s">
        <v>44</v>
      </c>
      <c r="B12" s="45"/>
      <c r="C12" s="45"/>
      <c r="D12" s="45"/>
      <c r="E12" s="45"/>
      <c r="F12" s="45"/>
      <c r="G12" s="38">
        <f>SUM(G8:G11)</f>
        <v>3450.8399999999997</v>
      </c>
      <c r="H12" s="37"/>
    </row>
    <row r="13" spans="1:8" ht="12.75">
      <c r="A13" s="42" t="s">
        <v>47</v>
      </c>
      <c r="B13" s="43"/>
      <c r="C13" s="43"/>
      <c r="D13" s="43"/>
      <c r="E13" s="43"/>
      <c r="F13" s="43"/>
      <c r="G13" s="44">
        <v>9154.89</v>
      </c>
      <c r="H13" s="42"/>
    </row>
    <row r="14" spans="1:8" ht="12.75">
      <c r="A14" s="35" t="s">
        <v>48</v>
      </c>
      <c r="B14" s="33" t="s">
        <v>89</v>
      </c>
      <c r="C14" s="43">
        <v>2</v>
      </c>
      <c r="D14" s="43">
        <v>113</v>
      </c>
      <c r="E14" s="43" t="s">
        <v>96</v>
      </c>
      <c r="F14" s="43">
        <v>10904916632</v>
      </c>
      <c r="G14" s="44">
        <v>5765.69</v>
      </c>
      <c r="H14" s="42" t="s">
        <v>97</v>
      </c>
    </row>
    <row r="15" spans="2:8" ht="12.75">
      <c r="B15" s="33" t="s">
        <v>89</v>
      </c>
      <c r="C15" s="33">
        <v>30</v>
      </c>
      <c r="D15" s="33">
        <v>164</v>
      </c>
      <c r="E15" s="33" t="s">
        <v>49</v>
      </c>
      <c r="F15" s="33">
        <v>6200431348</v>
      </c>
      <c r="G15" s="34">
        <v>2472.06</v>
      </c>
      <c r="H15" s="31" t="s">
        <v>50</v>
      </c>
    </row>
    <row r="16" spans="1:8" ht="12.75">
      <c r="A16" s="47"/>
      <c r="B16" s="33" t="s">
        <v>89</v>
      </c>
      <c r="C16" s="40">
        <v>29</v>
      </c>
      <c r="D16" s="40">
        <v>167</v>
      </c>
      <c r="E16" s="40" t="s">
        <v>71</v>
      </c>
      <c r="F16" s="40">
        <v>7073</v>
      </c>
      <c r="G16" s="41">
        <v>308.06</v>
      </c>
      <c r="H16" s="39" t="s">
        <v>76</v>
      </c>
    </row>
    <row r="17" spans="1:8" ht="12.75">
      <c r="A17" s="47"/>
      <c r="B17" s="33" t="s">
        <v>89</v>
      </c>
      <c r="C17" s="40">
        <v>30</v>
      </c>
      <c r="D17" s="40">
        <v>163</v>
      </c>
      <c r="E17" s="40" t="s">
        <v>98</v>
      </c>
      <c r="F17" s="40">
        <v>10311334579</v>
      </c>
      <c r="G17" s="41">
        <v>2686.25</v>
      </c>
      <c r="H17" s="42" t="s">
        <v>97</v>
      </c>
    </row>
    <row r="18" spans="1:8" ht="12.75">
      <c r="A18" s="47"/>
      <c r="B18" s="33" t="s">
        <v>89</v>
      </c>
      <c r="C18" s="40">
        <v>30</v>
      </c>
      <c r="D18" s="40">
        <v>166</v>
      </c>
      <c r="E18" s="40" t="s">
        <v>83</v>
      </c>
      <c r="F18" s="40">
        <v>1602</v>
      </c>
      <c r="G18" s="41">
        <v>355.95</v>
      </c>
      <c r="H18" s="66" t="s">
        <v>99</v>
      </c>
    </row>
    <row r="19" spans="1:8" s="46" customFormat="1" ht="13.5" thickBot="1">
      <c r="A19" s="37" t="s">
        <v>51</v>
      </c>
      <c r="B19" s="45"/>
      <c r="C19" s="45"/>
      <c r="D19" s="45"/>
      <c r="E19" s="45"/>
      <c r="F19" s="45"/>
      <c r="G19" s="38">
        <f>SUM(G13:G18)</f>
        <v>20742.9</v>
      </c>
      <c r="H19" s="37"/>
    </row>
    <row r="20" spans="1:8" ht="12.75">
      <c r="A20" s="42" t="s">
        <v>55</v>
      </c>
      <c r="B20" s="43"/>
      <c r="C20" s="43"/>
      <c r="D20" s="43"/>
      <c r="E20" s="43"/>
      <c r="F20" s="43"/>
      <c r="G20" s="44">
        <v>547.48</v>
      </c>
      <c r="H20" s="42"/>
    </row>
    <row r="21" spans="1:8" ht="12.75">
      <c r="A21" s="35" t="s">
        <v>52</v>
      </c>
      <c r="B21" s="33" t="s">
        <v>89</v>
      </c>
      <c r="C21" s="33">
        <v>17</v>
      </c>
      <c r="D21" s="33">
        <v>144</v>
      </c>
      <c r="E21" s="40" t="s">
        <v>54</v>
      </c>
      <c r="F21" s="33">
        <v>578660</v>
      </c>
      <c r="G21" s="34">
        <v>90.54</v>
      </c>
      <c r="H21" s="31" t="s">
        <v>53</v>
      </c>
    </row>
    <row r="22" spans="1:8" s="46" customFormat="1" ht="13.5" thickBot="1">
      <c r="A22" s="37" t="s">
        <v>56</v>
      </c>
      <c r="B22" s="45"/>
      <c r="C22" s="45"/>
      <c r="D22" s="45"/>
      <c r="E22" s="45"/>
      <c r="F22" s="45"/>
      <c r="G22" s="38">
        <f>SUM(G20:G21)</f>
        <v>638.02</v>
      </c>
      <c r="H22" s="37"/>
    </row>
    <row r="23" spans="1:8" s="67" customFormat="1" ht="12.75">
      <c r="A23" s="68" t="s">
        <v>100</v>
      </c>
      <c r="B23" s="43" t="s">
        <v>89</v>
      </c>
      <c r="C23" s="43">
        <v>31</v>
      </c>
      <c r="D23" s="43">
        <v>175</v>
      </c>
      <c r="E23" s="43" t="s">
        <v>101</v>
      </c>
      <c r="F23" s="43">
        <v>6630640607</v>
      </c>
      <c r="G23" s="44">
        <v>2500</v>
      </c>
      <c r="H23" s="42" t="s">
        <v>103</v>
      </c>
    </row>
    <row r="24" spans="1:8" s="69" customFormat="1" ht="13.5" thickBot="1">
      <c r="A24" s="37" t="s">
        <v>102</v>
      </c>
      <c r="B24" s="45"/>
      <c r="C24" s="45"/>
      <c r="D24" s="45"/>
      <c r="E24" s="45"/>
      <c r="F24" s="45"/>
      <c r="G24" s="38">
        <v>2500</v>
      </c>
      <c r="H24" s="37"/>
    </row>
    <row r="25" spans="1:8" ht="12.75">
      <c r="A25" s="42" t="s">
        <v>58</v>
      </c>
      <c r="B25" s="43"/>
      <c r="C25" s="43"/>
      <c r="D25" s="43"/>
      <c r="E25" s="43"/>
      <c r="F25" s="43"/>
      <c r="G25" s="44">
        <v>395</v>
      </c>
      <c r="H25" s="42"/>
    </row>
    <row r="26" spans="1:8" ht="12.75">
      <c r="A26" s="47" t="s">
        <v>57</v>
      </c>
      <c r="B26" s="40"/>
      <c r="C26" s="40"/>
      <c r="D26" s="40"/>
      <c r="E26" s="40"/>
      <c r="F26" s="40"/>
      <c r="G26" s="41"/>
      <c r="H26" s="39"/>
    </row>
    <row r="27" spans="1:8" s="46" customFormat="1" ht="13.5" thickBot="1">
      <c r="A27" s="37" t="s">
        <v>59</v>
      </c>
      <c r="B27" s="45"/>
      <c r="C27" s="45"/>
      <c r="D27" s="45"/>
      <c r="E27" s="45"/>
      <c r="F27" s="45"/>
      <c r="G27" s="38">
        <f>SUM(G25:G26)</f>
        <v>395</v>
      </c>
      <c r="H27" s="37"/>
    </row>
    <row r="28" spans="1:8" ht="12.75">
      <c r="A28" s="42" t="s">
        <v>60</v>
      </c>
      <c r="B28" s="43"/>
      <c r="C28" s="43"/>
      <c r="D28" s="43"/>
      <c r="E28" s="43"/>
      <c r="F28" s="43"/>
      <c r="G28" s="44">
        <v>3504.66</v>
      </c>
      <c r="H28" s="42"/>
    </row>
    <row r="29" spans="1:8" ht="12.75">
      <c r="A29" s="35" t="s">
        <v>61</v>
      </c>
      <c r="B29" s="33" t="s">
        <v>89</v>
      </c>
      <c r="C29" s="33">
        <v>17</v>
      </c>
      <c r="D29" s="33">
        <v>147</v>
      </c>
      <c r="E29" s="33" t="s">
        <v>69</v>
      </c>
      <c r="F29" s="33">
        <v>17785785</v>
      </c>
      <c r="G29" s="34">
        <v>24.19</v>
      </c>
      <c r="H29" s="31" t="s">
        <v>70</v>
      </c>
    </row>
    <row r="30" spans="1:8" ht="12.75">
      <c r="A30" s="31"/>
      <c r="B30" s="33" t="s">
        <v>89</v>
      </c>
      <c r="C30" s="33">
        <v>17</v>
      </c>
      <c r="D30" s="33">
        <v>150</v>
      </c>
      <c r="E30" s="33" t="s">
        <v>104</v>
      </c>
      <c r="F30" s="33"/>
      <c r="G30" s="34">
        <v>29.65</v>
      </c>
      <c r="H30" s="31" t="s">
        <v>105</v>
      </c>
    </row>
    <row r="31" spans="1:8" ht="12.75">
      <c r="A31" s="31"/>
      <c r="B31" s="33" t="s">
        <v>89</v>
      </c>
      <c r="C31" s="33">
        <v>17</v>
      </c>
      <c r="D31" s="33">
        <v>143</v>
      </c>
      <c r="E31" s="33" t="s">
        <v>106</v>
      </c>
      <c r="F31" s="33">
        <v>9155142</v>
      </c>
      <c r="G31" s="34">
        <v>160.57</v>
      </c>
      <c r="H31" s="31" t="s">
        <v>65</v>
      </c>
    </row>
    <row r="32" spans="1:8" ht="12.75">
      <c r="A32" s="39"/>
      <c r="B32" s="33" t="s">
        <v>89</v>
      </c>
      <c r="C32" s="40">
        <v>22</v>
      </c>
      <c r="D32" s="40">
        <v>152</v>
      </c>
      <c r="E32" s="40" t="s">
        <v>107</v>
      </c>
      <c r="F32" s="40">
        <v>832</v>
      </c>
      <c r="G32" s="41">
        <v>300</v>
      </c>
      <c r="H32" s="39" t="s">
        <v>108</v>
      </c>
    </row>
    <row r="33" spans="1:8" ht="12.75">
      <c r="A33" s="39"/>
      <c r="B33" s="33" t="s">
        <v>89</v>
      </c>
      <c r="C33" s="40">
        <v>30</v>
      </c>
      <c r="D33" s="40">
        <v>159</v>
      </c>
      <c r="E33" s="40" t="s">
        <v>62</v>
      </c>
      <c r="F33" s="40" t="s">
        <v>126</v>
      </c>
      <c r="G33" s="41">
        <v>673.66</v>
      </c>
      <c r="H33" s="39" t="s">
        <v>63</v>
      </c>
    </row>
    <row r="34" spans="1:8" s="46" customFormat="1" ht="13.5" thickBot="1">
      <c r="A34" s="37" t="s">
        <v>64</v>
      </c>
      <c r="B34" s="45"/>
      <c r="C34" s="45"/>
      <c r="D34" s="45"/>
      <c r="E34" s="45"/>
      <c r="F34" s="45"/>
      <c r="G34" s="38">
        <f>SUM(G28:G33)</f>
        <v>4692.7300000000005</v>
      </c>
      <c r="H34" s="37"/>
    </row>
    <row r="35" spans="1:8" ht="12.75">
      <c r="A35" s="42" t="s">
        <v>66</v>
      </c>
      <c r="B35" s="43"/>
      <c r="C35" s="43"/>
      <c r="D35" s="43"/>
      <c r="E35" s="43"/>
      <c r="F35" s="43"/>
      <c r="G35" s="44">
        <v>7211.59</v>
      </c>
      <c r="H35" s="42"/>
    </row>
    <row r="36" spans="1:8" ht="12.75">
      <c r="A36" s="35" t="s">
        <v>67</v>
      </c>
      <c r="B36" s="33" t="s">
        <v>89</v>
      </c>
      <c r="C36" s="43">
        <v>1</v>
      </c>
      <c r="D36" s="43">
        <v>109</v>
      </c>
      <c r="E36" s="43" t="s">
        <v>117</v>
      </c>
      <c r="F36" s="43">
        <v>4003548</v>
      </c>
      <c r="G36" s="44">
        <v>79.16</v>
      </c>
      <c r="H36" s="42" t="s">
        <v>118</v>
      </c>
    </row>
    <row r="37" spans="1:8" ht="12.75">
      <c r="A37" s="31"/>
      <c r="B37" s="33" t="s">
        <v>89</v>
      </c>
      <c r="C37" s="33">
        <v>14</v>
      </c>
      <c r="D37" s="33">
        <v>138</v>
      </c>
      <c r="E37" s="22" t="s">
        <v>68</v>
      </c>
      <c r="F37" s="22">
        <v>8234</v>
      </c>
      <c r="G37" s="34">
        <v>267.8</v>
      </c>
      <c r="H37" s="31" t="s">
        <v>109</v>
      </c>
    </row>
    <row r="38" spans="1:8" ht="12.75">
      <c r="A38" s="31"/>
      <c r="B38" s="33" t="s">
        <v>89</v>
      </c>
      <c r="C38" s="33">
        <v>14</v>
      </c>
      <c r="D38" s="33">
        <v>139</v>
      </c>
      <c r="E38" s="33" t="s">
        <v>110</v>
      </c>
      <c r="F38" s="33">
        <v>24798</v>
      </c>
      <c r="G38" s="34">
        <v>1814.4</v>
      </c>
      <c r="H38" s="31" t="s">
        <v>111</v>
      </c>
    </row>
    <row r="39" spans="1:8" ht="12.75">
      <c r="A39" s="31"/>
      <c r="B39" s="33" t="s">
        <v>89</v>
      </c>
      <c r="C39" s="33">
        <v>17</v>
      </c>
      <c r="D39" s="33">
        <v>142</v>
      </c>
      <c r="E39" s="33" t="s">
        <v>112</v>
      </c>
      <c r="F39" s="33">
        <v>12414</v>
      </c>
      <c r="G39" s="34">
        <v>159.56</v>
      </c>
      <c r="H39" s="31" t="s">
        <v>72</v>
      </c>
    </row>
    <row r="40" spans="1:8" ht="12.75">
      <c r="A40" s="31"/>
      <c r="B40" s="33" t="s">
        <v>89</v>
      </c>
      <c r="C40" s="33">
        <v>17</v>
      </c>
      <c r="D40" s="33">
        <v>148</v>
      </c>
      <c r="E40" s="33" t="s">
        <v>69</v>
      </c>
      <c r="F40" s="33">
        <v>17785785</v>
      </c>
      <c r="G40" s="34">
        <v>47.49</v>
      </c>
      <c r="H40" s="31" t="s">
        <v>113</v>
      </c>
    </row>
    <row r="41" spans="1:8" ht="12.75">
      <c r="A41" s="31"/>
      <c r="B41" s="33" t="s">
        <v>89</v>
      </c>
      <c r="C41" s="33">
        <v>17</v>
      </c>
      <c r="D41" s="33">
        <v>150</v>
      </c>
      <c r="E41" s="33" t="s">
        <v>104</v>
      </c>
      <c r="F41" s="33"/>
      <c r="G41" s="34">
        <v>-29.65</v>
      </c>
      <c r="H41" s="31" t="s">
        <v>105</v>
      </c>
    </row>
    <row r="42" spans="1:8" ht="12.75">
      <c r="A42" s="39"/>
      <c r="B42" s="33" t="s">
        <v>89</v>
      </c>
      <c r="C42" s="40">
        <v>17</v>
      </c>
      <c r="D42" s="40">
        <v>146</v>
      </c>
      <c r="E42" s="33" t="s">
        <v>110</v>
      </c>
      <c r="F42" s="40">
        <v>32111</v>
      </c>
      <c r="G42" s="41">
        <v>46.34</v>
      </c>
      <c r="H42" s="39" t="s">
        <v>114</v>
      </c>
    </row>
    <row r="43" spans="1:8" ht="12.75">
      <c r="A43" s="39"/>
      <c r="B43" s="33" t="s">
        <v>89</v>
      </c>
      <c r="C43" s="40">
        <v>17</v>
      </c>
      <c r="D43" s="40">
        <v>145</v>
      </c>
      <c r="E43" s="40" t="s">
        <v>73</v>
      </c>
      <c r="F43" s="40">
        <v>6555</v>
      </c>
      <c r="G43" s="41">
        <v>1020</v>
      </c>
      <c r="H43" s="39" t="s">
        <v>74</v>
      </c>
    </row>
    <row r="44" spans="1:8" ht="12.75">
      <c r="A44" s="39"/>
      <c r="B44" s="33" t="s">
        <v>89</v>
      </c>
      <c r="C44" s="40">
        <v>17</v>
      </c>
      <c r="D44" s="40">
        <v>149</v>
      </c>
      <c r="E44" s="40" t="s">
        <v>115</v>
      </c>
      <c r="F44" s="40">
        <v>1071</v>
      </c>
      <c r="G44" s="41">
        <v>200</v>
      </c>
      <c r="H44" s="39" t="s">
        <v>116</v>
      </c>
    </row>
    <row r="45" spans="1:8" ht="12.75">
      <c r="A45" s="39"/>
      <c r="B45" s="33" t="s">
        <v>89</v>
      </c>
      <c r="C45" s="40">
        <v>30</v>
      </c>
      <c r="D45" s="40">
        <v>168</v>
      </c>
      <c r="E45" s="40" t="s">
        <v>71</v>
      </c>
      <c r="F45" s="40">
        <v>7073</v>
      </c>
      <c r="G45" s="41">
        <v>5.53</v>
      </c>
      <c r="H45" s="39" t="s">
        <v>72</v>
      </c>
    </row>
    <row r="46" spans="1:8" ht="12.75">
      <c r="A46" s="39"/>
      <c r="B46" s="33" t="s">
        <v>89</v>
      </c>
      <c r="C46" s="40">
        <v>30</v>
      </c>
      <c r="D46" s="40">
        <v>160</v>
      </c>
      <c r="E46" s="40" t="s">
        <v>121</v>
      </c>
      <c r="F46" s="40">
        <v>394</v>
      </c>
      <c r="G46" s="41">
        <v>700</v>
      </c>
      <c r="H46" s="39" t="s">
        <v>122</v>
      </c>
    </row>
    <row r="47" spans="1:8" ht="12.75">
      <c r="A47" s="39"/>
      <c r="B47" s="33" t="s">
        <v>89</v>
      </c>
      <c r="C47" s="40">
        <v>31</v>
      </c>
      <c r="D47" s="40">
        <v>173</v>
      </c>
      <c r="E47" s="33" t="s">
        <v>119</v>
      </c>
      <c r="F47" s="33">
        <v>1160230</v>
      </c>
      <c r="G47" s="34">
        <v>996</v>
      </c>
      <c r="H47" s="31" t="s">
        <v>120</v>
      </c>
    </row>
    <row r="48" spans="1:8" ht="12.75">
      <c r="A48" s="39"/>
      <c r="B48" s="33" t="s">
        <v>89</v>
      </c>
      <c r="C48" s="40">
        <v>31</v>
      </c>
      <c r="D48" s="40">
        <v>171</v>
      </c>
      <c r="E48" s="33" t="s">
        <v>117</v>
      </c>
      <c r="F48" s="33"/>
      <c r="G48" s="34">
        <v>79.16</v>
      </c>
      <c r="H48" s="31" t="s">
        <v>118</v>
      </c>
    </row>
    <row r="49" spans="1:8" s="46" customFormat="1" ht="13.5" thickBot="1">
      <c r="A49" s="37" t="s">
        <v>75</v>
      </c>
      <c r="B49" s="45"/>
      <c r="C49" s="45"/>
      <c r="D49" s="45"/>
      <c r="E49" s="45"/>
      <c r="F49" s="45"/>
      <c r="G49" s="38">
        <f>SUM(G35:G48)</f>
        <v>12597.380000000001</v>
      </c>
      <c r="H49" s="37"/>
    </row>
    <row r="50" spans="1:8" ht="12.75">
      <c r="A50" s="42" t="s">
        <v>79</v>
      </c>
      <c r="B50" s="43"/>
      <c r="C50" s="43"/>
      <c r="D50" s="43"/>
      <c r="E50" s="43"/>
      <c r="F50" s="43"/>
      <c r="G50" s="44">
        <v>192.58</v>
      </c>
      <c r="H50" s="42"/>
    </row>
    <row r="51" spans="1:8" ht="12.75">
      <c r="A51" s="47" t="s">
        <v>80</v>
      </c>
      <c r="B51" s="40"/>
      <c r="C51" s="40"/>
      <c r="D51" s="40"/>
      <c r="E51" s="40"/>
      <c r="F51" s="40"/>
      <c r="G51" s="41"/>
      <c r="H51" s="39"/>
    </row>
    <row r="52" spans="1:8" s="46" customFormat="1" ht="13.5" thickBot="1">
      <c r="A52" s="48" t="s">
        <v>81</v>
      </c>
      <c r="B52" s="45"/>
      <c r="C52" s="45"/>
      <c r="D52" s="45"/>
      <c r="E52" s="45"/>
      <c r="F52" s="45"/>
      <c r="G52" s="38">
        <v>192.58</v>
      </c>
      <c r="H52" s="39"/>
    </row>
    <row r="53" spans="1:8" ht="12.75">
      <c r="A53" s="42" t="s">
        <v>77</v>
      </c>
      <c r="B53" s="43"/>
      <c r="C53" s="43"/>
      <c r="D53" s="43"/>
      <c r="E53" s="43"/>
      <c r="F53" s="43"/>
      <c r="G53" s="44">
        <v>2655</v>
      </c>
      <c r="H53" s="31"/>
    </row>
    <row r="54" spans="1:8" ht="12.75">
      <c r="A54" s="49">
        <v>20.06</v>
      </c>
      <c r="B54" s="40" t="s">
        <v>89</v>
      </c>
      <c r="C54" s="40">
        <v>15</v>
      </c>
      <c r="D54" s="40" t="s">
        <v>123</v>
      </c>
      <c r="E54" s="40" t="s">
        <v>104</v>
      </c>
      <c r="F54" s="40"/>
      <c r="G54" s="41">
        <v>225</v>
      </c>
      <c r="H54" s="42" t="s">
        <v>87</v>
      </c>
    </row>
    <row r="55" spans="1:8" ht="12.75">
      <c r="A55" s="49"/>
      <c r="B55" s="40" t="s">
        <v>89</v>
      </c>
      <c r="C55" s="40">
        <v>18</v>
      </c>
      <c r="D55" s="40" t="s">
        <v>123</v>
      </c>
      <c r="E55" s="40" t="s">
        <v>104</v>
      </c>
      <c r="F55" s="40"/>
      <c r="G55" s="41">
        <v>600</v>
      </c>
      <c r="H55" s="42" t="s">
        <v>87</v>
      </c>
    </row>
    <row r="56" spans="1:8" ht="12.75">
      <c r="A56" s="49"/>
      <c r="B56" s="40" t="s">
        <v>89</v>
      </c>
      <c r="C56" s="40">
        <v>24</v>
      </c>
      <c r="D56" s="40" t="s">
        <v>124</v>
      </c>
      <c r="E56" s="40" t="s">
        <v>104</v>
      </c>
      <c r="F56" s="40"/>
      <c r="G56" s="41">
        <v>-305</v>
      </c>
      <c r="H56" s="66" t="s">
        <v>125</v>
      </c>
    </row>
    <row r="57" spans="1:8" s="46" customFormat="1" ht="13.5" thickBot="1">
      <c r="A57" s="37" t="s">
        <v>78</v>
      </c>
      <c r="B57" s="45"/>
      <c r="C57" s="45"/>
      <c r="D57" s="45"/>
      <c r="E57" s="45"/>
      <c r="F57" s="45"/>
      <c r="G57" s="38">
        <f>SUM(G53:G56)</f>
        <v>3175</v>
      </c>
      <c r="H57" s="37"/>
    </row>
    <row r="58" spans="1:8" ht="12.75">
      <c r="A58" s="42" t="s">
        <v>85</v>
      </c>
      <c r="B58" s="43"/>
      <c r="C58" s="43"/>
      <c r="D58" s="43"/>
      <c r="E58" s="43"/>
      <c r="F58" s="43"/>
      <c r="G58" s="44">
        <v>1200</v>
      </c>
      <c r="H58" s="42"/>
    </row>
    <row r="59" spans="1:8" ht="12.75">
      <c r="A59" s="47" t="s">
        <v>82</v>
      </c>
      <c r="B59" s="33" t="s">
        <v>89</v>
      </c>
      <c r="C59" s="40">
        <v>30</v>
      </c>
      <c r="D59" s="40">
        <v>165</v>
      </c>
      <c r="E59" s="40" t="s">
        <v>83</v>
      </c>
      <c r="F59" s="40">
        <v>7</v>
      </c>
      <c r="G59" s="41">
        <v>600</v>
      </c>
      <c r="H59" s="39" t="s">
        <v>84</v>
      </c>
    </row>
    <row r="60" spans="1:8" s="50" customFormat="1" ht="12.75">
      <c r="A60" s="39" t="s">
        <v>86</v>
      </c>
      <c r="B60" s="40"/>
      <c r="C60" s="40"/>
      <c r="D60" s="40"/>
      <c r="E60" s="40"/>
      <c r="F60" s="40"/>
      <c r="G60" s="41">
        <f>SUM(G58:G59)</f>
        <v>1800</v>
      </c>
      <c r="H60" s="39"/>
    </row>
    <row r="61" spans="1:8" s="54" customFormat="1" ht="13.5" thickBot="1">
      <c r="A61" s="51" t="s">
        <v>93</v>
      </c>
      <c r="B61" s="52"/>
      <c r="C61" s="52"/>
      <c r="D61" s="52"/>
      <c r="E61" s="52"/>
      <c r="F61" s="52"/>
      <c r="G61" s="53">
        <f>G12+G19+G22+G24+G27+G34+G49+G52+G57+G60</f>
        <v>50184.450000000004</v>
      </c>
      <c r="H61" s="51"/>
    </row>
  </sheetData>
  <sheetProtection selectLockedCells="1" selectUnlockedCells="1"/>
  <mergeCells count="1">
    <mergeCell ref="A3:D3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olimpia.surdu</cp:lastModifiedBy>
  <cp:lastPrinted>2016-04-08T09:01:45Z</cp:lastPrinted>
  <dcterms:created xsi:type="dcterms:W3CDTF">2016-01-19T13:06:09Z</dcterms:created>
  <dcterms:modified xsi:type="dcterms:W3CDTF">2016-04-08T09:02:34Z</dcterms:modified>
  <cp:category/>
  <cp:version/>
  <cp:contentType/>
  <cp:contentStatus/>
</cp:coreProperties>
</file>