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<sst xmlns="http://schemas.openxmlformats.org/spreadsheetml/2006/main" count="201" uniqueCount="136">
  <si>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</si>
  <si>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</si>
  <si>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</si>
  <si>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</si>
  <si>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</si>
  <si>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</si>
  <si>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</si>
  <si>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</si>
  <si>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</si>
  <si>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</si>
  <si>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</si>
  <si>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</si>
  <si>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</si>
  <si>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</si>
  <si>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</si>
  <si>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</si>
  <si>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</si>
  <si>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</si>
  <si>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</si>
  <si>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</si>
  <si>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</si>
  <si>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</si>
  <si>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</si>
  <si>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</si>
  <si>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</si>
  <si>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</si>
  <si>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</si>
  <si>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</si>
  <si>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</si>
  <si>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</si>
  <si>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</si>
  <si>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numerar diurna deplasare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</si>
  <si>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</si>
  <si>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</si>
  <si>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</si>
  <si>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</si>
  <si>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</si>
  <si>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</si>
  <si>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</si>
  <si>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</si>
  <si>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</si>
  <si>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</si>
  <si>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</si>
  <si>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</si>
  <si>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</si>
  <si>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</si>
  <si>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</si>
  <si>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</si>
  <si>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</si>
  <si>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</si>
  <si>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</si>
  <si>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</si>
  <si>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</si>
  <si>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</si>
  <si>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</si>
  <si>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</si>
  <si>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</si>
  <si>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</si>
  <si>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</si>
  <si>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</si>
  <si>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</si>
  <si>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</si>
  <si>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chelt.telef.fix</t>
  </si>
  <si>
    <t>Subtotal 20.01.30</t>
  </si>
  <si>
    <t>20.01.30</t>
  </si>
  <si>
    <t>SC RCS&amp;RDS SA BUCURESTI</t>
  </si>
  <si>
    <t>serv.audiovizual</t>
  </si>
  <si>
    <t>AJPIS BRAILA</t>
  </si>
  <si>
    <t>SC CONFIDENT SERV SRL BRAILA</t>
  </si>
  <si>
    <t>servicii curatenie</t>
  </si>
  <si>
    <t>Total 20.01.30</t>
  </si>
  <si>
    <t>cota parte chelt.gaze natuale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</si>
  <si>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</si>
  <si>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</si>
  <si>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</si>
  <si>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</si>
  <si>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</si>
  <si>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</si>
  <si>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</si>
  <si>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</si>
  <si>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</si>
  <si>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</si>
  <si>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avans deplasare</t>
  </si>
  <si>
    <t>alimentare card-uri salarii+plata contributii salariati</t>
  </si>
  <si>
    <t>Subtotal 10.01.13</t>
  </si>
  <si>
    <t>Subtotal 10.01.30</t>
  </si>
  <si>
    <t>gaze naturale</t>
  </si>
  <si>
    <t>ENGIE ROMANIA SA</t>
  </si>
  <si>
    <t>20.01.05</t>
  </si>
  <si>
    <t>ROMPETROL DOWNSTREAM SRL</t>
  </si>
  <si>
    <t>Total 20.01.05</t>
  </si>
  <si>
    <t>bonuri valorice carb.auto</t>
  </si>
  <si>
    <t>ITM BRAILA</t>
  </si>
  <si>
    <t>TELEKOM ROMANIA SA</t>
  </si>
  <si>
    <t>SC TOTTO SECURITY SRL BUCURESTI</t>
  </si>
  <si>
    <t>CASA JUDETEANA DE PENSII BRAILA</t>
  </si>
  <si>
    <t>monitoritare intev.</t>
  </si>
  <si>
    <t>CEC</t>
  </si>
  <si>
    <t>Subtotal 20.01.05</t>
  </si>
  <si>
    <t>rechizite</t>
  </si>
  <si>
    <t>PANCRONEX SA BRAILA</t>
  </si>
  <si>
    <t>SPECTRUM SRL BRAILA</t>
  </si>
  <si>
    <t>CUP DUNAREA BRAILA</t>
  </si>
  <si>
    <t>salubritate</t>
  </si>
  <si>
    <t>chelt.telef mobil</t>
  </si>
  <si>
    <t>SERV AURORA SRL BRAILA</t>
  </si>
  <si>
    <t>servicii paza</t>
  </si>
  <si>
    <t>numerar ch.materiale</t>
  </si>
  <si>
    <t>perioada: 01.05 - 31.05.2016</t>
  </si>
  <si>
    <t>mai</t>
  </si>
  <si>
    <t>indemnizatii concediu medical</t>
  </si>
  <si>
    <t>indemnizatii concediu medical sup.din FUNASS</t>
  </si>
  <si>
    <t>toner</t>
  </si>
  <si>
    <t>20.01.02</t>
  </si>
  <si>
    <t>Total 20.01.02</t>
  </si>
  <si>
    <t>sapun lichid</t>
  </si>
  <si>
    <t>materiale curatenie</t>
  </si>
  <si>
    <t>D.R.P. CONSTANTA</t>
  </si>
  <si>
    <t>taxe postale</t>
  </si>
  <si>
    <t>SC NUVARY AUTO SRL BRAILA</t>
  </si>
  <si>
    <t>ONRC BUCURESTI</t>
  </si>
  <si>
    <t>SC PANCRONEX SA BRAILA</t>
  </si>
  <si>
    <t>schimb cauciucuri</t>
  </si>
  <si>
    <t>chelt.paza</t>
  </si>
  <si>
    <t>abonam.bul.insolventei</t>
  </si>
  <si>
    <t>cota parte chelt.comune</t>
  </si>
  <si>
    <t>cv refill+adaptor</t>
  </si>
  <si>
    <t>Total 20.11</t>
  </si>
  <si>
    <t>UNIVERSUL JURIDIC MAGAZIN SRL BUCURESTI</t>
  </si>
  <si>
    <t>LIBRARIILE HAMANGIU BUCURESTI</t>
  </si>
  <si>
    <t>carti</t>
  </si>
  <si>
    <t>20.30.03</t>
  </si>
  <si>
    <t>ASIROM VIG SUC.BRAILA</t>
  </si>
  <si>
    <t>asigurare casco auto</t>
  </si>
  <si>
    <t>Total 20.30.03</t>
  </si>
  <si>
    <t>Total mai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</si>
</sst>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9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0" borderId="3" xfId="0" applyFont="1" applyBorder="1" applyAlignment="1">
      <alignment horizontal="center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7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5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175" fontId="0" fillId="0" borderId="3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19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19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5" xfId="0" applyBorder="1" applyAlignment="1">
      <alignment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2" fontId="19" fillId="0" borderId="21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19" fillId="0" borderId="23" xfId="0" applyFont="1" applyBorder="1" applyAlignment="1">
      <alignment/>
    </xf>
    <xf numFmtId="0" fontId="0" fillId="0" borderId="28" xfId="0" applyBorder="1" applyAlignment="1">
      <alignment/>
    </xf>
    <xf numFmtId="175" fontId="0" fillId="0" borderId="29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2" fontId="19" fillId="0" borderId="2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 wrapText="1"/>
    </xf>
    <xf numFmtId="2" fontId="0" fillId="0" borderId="33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19" fillId="0" borderId="32" xfId="0" applyFont="1" applyBorder="1" applyAlignment="1">
      <alignment horizontal="left"/>
    </xf>
    <xf numFmtId="2" fontId="19" fillId="0" borderId="22" xfId="0" applyNumberFormat="1" applyFont="1" applyBorder="1" applyAlignment="1">
      <alignment/>
    </xf>
    <xf numFmtId="0" fontId="19" fillId="0" borderId="0" xfId="0" applyFont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4">
      <selection activeCell="C36" sqref="C3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9.140625" style="22" customWidth="1"/>
    <col min="5" max="5" width="6.57421875" style="22" customWidth="1"/>
    <col min="6" max="6" width="15.28125" style="0" customWidth="1"/>
    <col min="7" max="7" width="44.421875" style="0" customWidth="1"/>
  </cols>
  <sheetData>
    <row r="1" spans="3:6" ht="12.75">
      <c r="C1" s="1" t="s">
        <v>26</v>
      </c>
      <c r="D1" s="25"/>
      <c r="E1" s="25"/>
      <c r="F1" s="1"/>
    </row>
    <row r="2" spans="3:6" ht="12.75">
      <c r="C2" s="1"/>
      <c r="D2" s="25"/>
      <c r="E2" s="25"/>
      <c r="F2" s="1"/>
    </row>
    <row r="3" spans="3:7" ht="12.75">
      <c r="C3" s="1" t="s">
        <v>29</v>
      </c>
      <c r="D3" s="25"/>
      <c r="E3" s="25"/>
      <c r="F3" s="1"/>
      <c r="G3" s="1"/>
    </row>
    <row r="4" spans="3:8" ht="12.75">
      <c r="C4" s="1" t="s">
        <v>28</v>
      </c>
      <c r="D4" s="25"/>
      <c r="E4" s="25"/>
      <c r="F4" s="1"/>
      <c r="H4" s="2"/>
    </row>
    <row r="5" spans="3:8" ht="12.75">
      <c r="C5" s="1"/>
      <c r="D5" s="25"/>
      <c r="E5" s="25"/>
      <c r="F5" s="1"/>
      <c r="H5" s="2"/>
    </row>
    <row r="6" spans="3:8" ht="12.75">
      <c r="C6" s="24" t="s">
        <v>108</v>
      </c>
      <c r="D6" s="25"/>
      <c r="E6" s="25"/>
      <c r="F6" s="24"/>
      <c r="G6" s="24"/>
      <c r="H6" s="2"/>
    </row>
    <row r="7" spans="4:6" ht="12.75">
      <c r="D7" s="25"/>
      <c r="E7" s="25"/>
      <c r="F7" s="1"/>
    </row>
    <row r="8" spans="3:7" s="22" customFormat="1" ht="12.75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7" s="22" customFormat="1" ht="12.75">
      <c r="C9" s="12" t="s">
        <v>30</v>
      </c>
      <c r="D9" s="6"/>
      <c r="E9" s="6"/>
      <c r="F9" s="23">
        <v>630889</v>
      </c>
      <c r="G9" s="6"/>
    </row>
    <row r="10" spans="3:7" ht="12.75">
      <c r="C10" s="7" t="s">
        <v>5</v>
      </c>
      <c r="D10" s="51" t="s">
        <v>109</v>
      </c>
      <c r="E10" s="51">
        <v>12</v>
      </c>
      <c r="F10" s="8">
        <v>150355</v>
      </c>
      <c r="G10" s="4" t="s">
        <v>83</v>
      </c>
    </row>
    <row r="11" spans="3:7" ht="12.75">
      <c r="C11" s="7"/>
      <c r="D11" s="51" t="s">
        <v>109</v>
      </c>
      <c r="E11" s="51">
        <v>13</v>
      </c>
      <c r="F11" s="8">
        <v>6112</v>
      </c>
      <c r="G11" s="4" t="s">
        <v>27</v>
      </c>
    </row>
    <row r="12" spans="3:7" ht="13.5" thickBot="1">
      <c r="C12" s="9" t="s">
        <v>6</v>
      </c>
      <c r="D12" s="58"/>
      <c r="E12" s="52"/>
      <c r="F12" s="10">
        <f>SUM(F9:F11)</f>
        <v>787356</v>
      </c>
      <c r="G12" s="5"/>
    </row>
    <row r="13" spans="3:7" ht="13.5" thickBot="1">
      <c r="C13" s="5" t="s">
        <v>84</v>
      </c>
      <c r="D13" s="59"/>
      <c r="E13" s="60"/>
      <c r="F13" s="13">
        <v>340</v>
      </c>
      <c r="G13" s="12"/>
    </row>
    <row r="14" spans="3:7" ht="12.75">
      <c r="C14" s="3" t="s">
        <v>7</v>
      </c>
      <c r="D14" s="51" t="s">
        <v>109</v>
      </c>
      <c r="E14" s="53">
        <v>9</v>
      </c>
      <c r="F14" s="8">
        <v>34</v>
      </c>
      <c r="G14" s="4" t="s">
        <v>31</v>
      </c>
    </row>
    <row r="15" spans="3:7" ht="13.5" thickBot="1">
      <c r="C15" s="5" t="s">
        <v>8</v>
      </c>
      <c r="D15" s="54"/>
      <c r="E15" s="54"/>
      <c r="F15" s="10">
        <f>SUM(F13:F14)</f>
        <v>374</v>
      </c>
      <c r="G15" s="17"/>
    </row>
    <row r="16" spans="3:7" ht="13.5" thickBot="1">
      <c r="C16" s="5" t="s">
        <v>85</v>
      </c>
      <c r="D16" s="53"/>
      <c r="E16" s="53"/>
      <c r="F16" s="13">
        <v>2906</v>
      </c>
      <c r="G16" s="32"/>
    </row>
    <row r="17" spans="3:7" ht="13.5" thickBot="1">
      <c r="C17" s="67" t="s">
        <v>9</v>
      </c>
      <c r="D17" s="51" t="s">
        <v>109</v>
      </c>
      <c r="E17" s="53">
        <v>12</v>
      </c>
      <c r="F17" s="66">
        <v>1742</v>
      </c>
      <c r="G17" s="68" t="s">
        <v>110</v>
      </c>
    </row>
    <row r="18" spans="3:7" ht="13.5" thickBot="1">
      <c r="C18" s="9" t="s">
        <v>10</v>
      </c>
      <c r="D18" s="54"/>
      <c r="E18" s="54"/>
      <c r="F18" s="65">
        <f>SUM(F16:F17)</f>
        <v>4648</v>
      </c>
      <c r="G18" s="28"/>
    </row>
    <row r="19" spans="3:7" ht="12.75">
      <c r="C19" s="14" t="s">
        <v>11</v>
      </c>
      <c r="D19" s="56"/>
      <c r="E19" s="56"/>
      <c r="F19" s="15">
        <v>99794</v>
      </c>
      <c r="G19" s="14"/>
    </row>
    <row r="20" spans="3:7" ht="12.75">
      <c r="C20" s="3" t="s">
        <v>12</v>
      </c>
      <c r="D20" s="51" t="s">
        <v>109</v>
      </c>
      <c r="E20" s="55">
        <v>12</v>
      </c>
      <c r="F20" s="8">
        <v>24813</v>
      </c>
      <c r="G20" s="4" t="s">
        <v>32</v>
      </c>
    </row>
    <row r="21" spans="3:7" ht="13.5" thickBot="1">
      <c r="C21" s="9" t="s">
        <v>13</v>
      </c>
      <c r="D21" s="54"/>
      <c r="E21" s="54"/>
      <c r="F21" s="10">
        <f>SUM(F19:F20)</f>
        <v>124607</v>
      </c>
      <c r="G21" s="17"/>
    </row>
    <row r="22" spans="3:7" ht="12.75">
      <c r="C22" s="14" t="s">
        <v>14</v>
      </c>
      <c r="D22" s="56"/>
      <c r="E22" s="56"/>
      <c r="F22" s="15">
        <v>3169</v>
      </c>
      <c r="G22" s="16"/>
    </row>
    <row r="23" spans="3:7" ht="12.75">
      <c r="C23" s="3" t="s">
        <v>15</v>
      </c>
      <c r="D23" s="51" t="s">
        <v>109</v>
      </c>
      <c r="E23" s="55">
        <v>12</v>
      </c>
      <c r="F23" s="15">
        <v>794</v>
      </c>
      <c r="G23" s="4" t="s">
        <v>33</v>
      </c>
    </row>
    <row r="24" spans="3:7" ht="13.5" thickBot="1">
      <c r="C24" s="9" t="s">
        <v>16</v>
      </c>
      <c r="D24" s="54"/>
      <c r="E24" s="54"/>
      <c r="F24" s="10">
        <f>SUM(F22:F23)</f>
        <v>3963</v>
      </c>
      <c r="G24" s="17"/>
    </row>
    <row r="25" spans="3:7" ht="12.75">
      <c r="C25" s="19" t="s">
        <v>17</v>
      </c>
      <c r="D25" s="57"/>
      <c r="E25" s="57"/>
      <c r="F25" s="20">
        <v>32958</v>
      </c>
      <c r="G25" s="21"/>
    </row>
    <row r="26" spans="3:7" ht="12.75">
      <c r="C26" s="18" t="s">
        <v>18</v>
      </c>
      <c r="D26" s="51" t="s">
        <v>109</v>
      </c>
      <c r="E26" s="55">
        <v>12</v>
      </c>
      <c r="F26" s="15">
        <v>8227</v>
      </c>
      <c r="G26" s="4" t="s">
        <v>34</v>
      </c>
    </row>
    <row r="27" spans="3:7" ht="13.5" thickBot="1">
      <c r="C27" s="9" t="s">
        <v>19</v>
      </c>
      <c r="D27" s="54"/>
      <c r="E27" s="54"/>
      <c r="F27" s="10">
        <f>SUM(F25:F26)</f>
        <v>41185</v>
      </c>
      <c r="G27" s="17"/>
    </row>
    <row r="28" spans="3:7" ht="12.75">
      <c r="C28" s="14" t="s">
        <v>20</v>
      </c>
      <c r="D28" s="55"/>
      <c r="E28" s="56"/>
      <c r="F28" s="15">
        <v>947</v>
      </c>
      <c r="G28" s="16"/>
    </row>
    <row r="29" spans="3:7" ht="12.75">
      <c r="C29" s="3" t="s">
        <v>21</v>
      </c>
      <c r="D29" s="51" t="s">
        <v>109</v>
      </c>
      <c r="E29" s="55">
        <v>12</v>
      </c>
      <c r="F29" s="8">
        <v>236</v>
      </c>
      <c r="G29" s="4" t="s">
        <v>35</v>
      </c>
    </row>
    <row r="30" spans="3:7" ht="13.5" thickBot="1">
      <c r="C30" s="9" t="s">
        <v>22</v>
      </c>
      <c r="D30" s="54"/>
      <c r="E30" s="54"/>
      <c r="F30" s="10">
        <f>SUM(F28:F29)</f>
        <v>1183</v>
      </c>
      <c r="G30" s="17"/>
    </row>
    <row r="31" spans="3:7" ht="12.75">
      <c r="C31" s="14" t="s">
        <v>23</v>
      </c>
      <c r="D31" s="56"/>
      <c r="E31" s="56"/>
      <c r="F31" s="15">
        <v>5387</v>
      </c>
      <c r="G31" s="14"/>
    </row>
    <row r="32" spans="3:7" ht="12.75">
      <c r="C32" s="18" t="s">
        <v>24</v>
      </c>
      <c r="D32" s="51" t="s">
        <v>109</v>
      </c>
      <c r="E32" s="55">
        <v>12</v>
      </c>
      <c r="F32" s="13">
        <v>682</v>
      </c>
      <c r="G32" s="4" t="s">
        <v>36</v>
      </c>
    </row>
    <row r="33" spans="3:7" ht="12.75">
      <c r="C33" s="69"/>
      <c r="D33" s="51" t="s">
        <v>109</v>
      </c>
      <c r="E33" s="55">
        <v>12</v>
      </c>
      <c r="F33" s="13">
        <v>663</v>
      </c>
      <c r="G33" s="12" t="s">
        <v>111</v>
      </c>
    </row>
    <row r="34" spans="3:7" ht="12.75">
      <c r="C34" s="11" t="s">
        <v>25</v>
      </c>
      <c r="D34" s="53"/>
      <c r="E34" s="53"/>
      <c r="F34" s="13">
        <f>SUM(F31:F33)</f>
        <v>6732</v>
      </c>
      <c r="G34" s="32"/>
    </row>
    <row r="35" spans="3:7" ht="13.5" thickBot="1">
      <c r="C35" s="61" t="s">
        <v>135</v>
      </c>
      <c r="D35" s="41"/>
      <c r="E35" s="41"/>
      <c r="F35" s="34">
        <f>F12+F15+F18+F21+F24+F27+F30+F34</f>
        <v>970048</v>
      </c>
      <c r="G35" s="33"/>
    </row>
  </sheetData>
  <sheetProtection selectLockedCells="1" selectUnlockedCells="1"/>
  <printOptions/>
  <pageMargins left="0.747916666666667" right="0.747916666666667" top="0.984027777777778" bottom="0.984027777777778" header="0.511805555555556" footer="0.51180555555555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4">
      <selection activeCell="H52" sqref="H52"/>
    </sheetView>
  </sheetViews>
  <sheetFormatPr defaultColWidth="9.140625" defaultRowHeight="12.75"/>
  <cols>
    <col min="1" max="1" width="21.421875" style="0" customWidth="1"/>
    <col min="2" max="2" width="12.140625" style="22" customWidth="1"/>
    <col min="3" max="3" width="15.57421875" style="22" customWidth="1"/>
    <col min="4" max="4" width="18.28125" style="22" customWidth="1"/>
    <col min="5" max="5" width="42.140625" style="22" customWidth="1"/>
    <col min="6" max="6" width="18.421875" style="22" customWidth="1"/>
    <col min="7" max="7" width="9.140625" style="26" customWidth="1"/>
    <col min="8" max="8" width="32.140625" style="0" customWidth="1"/>
  </cols>
  <sheetData>
    <row r="1" spans="1:2" ht="12.75">
      <c r="A1" s="1" t="s">
        <v>26</v>
      </c>
      <c r="B1" s="25"/>
    </row>
    <row r="3" spans="1:4" ht="12.75">
      <c r="A3" s="93" t="s">
        <v>29</v>
      </c>
      <c r="B3" s="93"/>
      <c r="C3" s="93"/>
      <c r="D3" s="93"/>
    </row>
    <row r="4" spans="1:2" ht="12.75">
      <c r="A4" s="1" t="s">
        <v>37</v>
      </c>
      <c r="B4" s="25"/>
    </row>
    <row r="5" spans="1:4" ht="12.75">
      <c r="A5" s="24" t="s">
        <v>108</v>
      </c>
      <c r="B5" s="25"/>
      <c r="C5" s="25"/>
      <c r="D5" s="27"/>
    </row>
    <row r="7" spans="1:8" s="25" customFormat="1" ht="54.75" customHeight="1" thickBot="1">
      <c r="A7" s="70" t="s">
        <v>4</v>
      </c>
      <c r="B7" s="70" t="s">
        <v>0</v>
      </c>
      <c r="C7" s="70" t="s">
        <v>38</v>
      </c>
      <c r="D7" s="71" t="s">
        <v>39</v>
      </c>
      <c r="E7" s="70" t="s">
        <v>40</v>
      </c>
      <c r="F7" s="70" t="s">
        <v>41</v>
      </c>
      <c r="G7" s="72" t="s">
        <v>2</v>
      </c>
      <c r="H7" s="70" t="s">
        <v>3</v>
      </c>
    </row>
    <row r="8" spans="1:8" s="77" customFormat="1" ht="16.5" customHeight="1">
      <c r="A8" s="73" t="s">
        <v>44</v>
      </c>
      <c r="B8" s="74"/>
      <c r="C8" s="74"/>
      <c r="D8" s="75"/>
      <c r="E8" s="74"/>
      <c r="F8" s="74"/>
      <c r="G8" s="76">
        <v>6577.66</v>
      </c>
      <c r="H8" s="74"/>
    </row>
    <row r="9" spans="1:8" s="62" customFormat="1" ht="12.75">
      <c r="A9" s="78" t="s">
        <v>42</v>
      </c>
      <c r="B9" s="29" t="s">
        <v>109</v>
      </c>
      <c r="C9" s="29">
        <v>24</v>
      </c>
      <c r="D9" s="29">
        <v>289</v>
      </c>
      <c r="E9" s="36" t="s">
        <v>101</v>
      </c>
      <c r="F9" s="29">
        <v>82002</v>
      </c>
      <c r="G9" s="30">
        <v>726.6</v>
      </c>
      <c r="H9" s="28" t="s">
        <v>99</v>
      </c>
    </row>
    <row r="10" spans="1:8" s="62" customFormat="1" ht="12.75">
      <c r="A10" s="79"/>
      <c r="B10" s="29" t="s">
        <v>109</v>
      </c>
      <c r="C10" s="29">
        <v>25</v>
      </c>
      <c r="D10" s="29">
        <v>308</v>
      </c>
      <c r="E10" s="36" t="s">
        <v>101</v>
      </c>
      <c r="F10" s="29">
        <v>82168</v>
      </c>
      <c r="G10" s="30">
        <v>611.4</v>
      </c>
      <c r="H10" s="28" t="s">
        <v>99</v>
      </c>
    </row>
    <row r="11" spans="1:8" s="62" customFormat="1" ht="12.75">
      <c r="A11" s="80"/>
      <c r="B11" s="29" t="s">
        <v>109</v>
      </c>
      <c r="C11" s="36">
        <v>26</v>
      </c>
      <c r="D11" s="36">
        <v>310</v>
      </c>
      <c r="E11" s="29" t="s">
        <v>100</v>
      </c>
      <c r="F11" s="36">
        <v>44190</v>
      </c>
      <c r="G11" s="37">
        <v>110</v>
      </c>
      <c r="H11" s="35" t="s">
        <v>112</v>
      </c>
    </row>
    <row r="12" spans="1:8" s="42" customFormat="1" ht="13.5" thickBot="1">
      <c r="A12" s="81" t="s">
        <v>43</v>
      </c>
      <c r="B12" s="41"/>
      <c r="C12" s="41"/>
      <c r="D12" s="41"/>
      <c r="E12" s="41"/>
      <c r="F12" s="41"/>
      <c r="G12" s="49">
        <f>SUM(G8:G11)</f>
        <v>8025.66</v>
      </c>
      <c r="H12" s="33"/>
    </row>
    <row r="13" spans="1:8" s="86" customFormat="1" ht="12.75">
      <c r="A13" s="82" t="s">
        <v>113</v>
      </c>
      <c r="B13" s="83" t="s">
        <v>109</v>
      </c>
      <c r="C13" s="83">
        <v>25</v>
      </c>
      <c r="D13" s="83">
        <v>307</v>
      </c>
      <c r="E13" s="83" t="s">
        <v>101</v>
      </c>
      <c r="F13" s="83">
        <v>82168</v>
      </c>
      <c r="G13" s="84">
        <v>23.52</v>
      </c>
      <c r="H13" s="85" t="s">
        <v>115</v>
      </c>
    </row>
    <row r="14" spans="1:8" s="62" customFormat="1" ht="12.75">
      <c r="A14" s="79"/>
      <c r="B14" s="29" t="s">
        <v>109</v>
      </c>
      <c r="C14" s="29">
        <v>27</v>
      </c>
      <c r="D14" s="29">
        <v>310</v>
      </c>
      <c r="E14" s="29" t="s">
        <v>105</v>
      </c>
      <c r="F14" s="29">
        <v>1874</v>
      </c>
      <c r="G14" s="30">
        <v>200.28</v>
      </c>
      <c r="H14" s="28" t="s">
        <v>116</v>
      </c>
    </row>
    <row r="15" spans="1:8" s="64" customFormat="1" ht="13.5" thickBot="1">
      <c r="A15" s="81" t="s">
        <v>114</v>
      </c>
      <c r="B15" s="41"/>
      <c r="C15" s="41"/>
      <c r="D15" s="41"/>
      <c r="E15" s="41"/>
      <c r="F15" s="41"/>
      <c r="G15" s="49">
        <f>SUM(G13:G14)</f>
        <v>223.8</v>
      </c>
      <c r="H15" s="33"/>
    </row>
    <row r="16" spans="1:8" s="86" customFormat="1" ht="14.25" customHeight="1">
      <c r="A16" s="87" t="s">
        <v>45</v>
      </c>
      <c r="B16" s="88"/>
      <c r="C16" s="88"/>
      <c r="D16" s="88"/>
      <c r="E16" s="88"/>
      <c r="F16" s="88"/>
      <c r="G16" s="89">
        <v>24981.13</v>
      </c>
      <c r="H16" s="90"/>
    </row>
    <row r="17" spans="1:8" s="28" customFormat="1" ht="12.75">
      <c r="A17" s="78" t="s">
        <v>46</v>
      </c>
      <c r="B17" s="29" t="s">
        <v>109</v>
      </c>
      <c r="C17" s="29">
        <v>10</v>
      </c>
      <c r="D17" s="29">
        <v>252</v>
      </c>
      <c r="E17" s="29" t="s">
        <v>47</v>
      </c>
      <c r="F17" s="29">
        <v>6200441881</v>
      </c>
      <c r="G17" s="30">
        <v>1904.54</v>
      </c>
      <c r="H17" s="28" t="s">
        <v>48</v>
      </c>
    </row>
    <row r="18" spans="1:8" s="28" customFormat="1" ht="12.75">
      <c r="A18" s="79"/>
      <c r="B18" s="29" t="s">
        <v>109</v>
      </c>
      <c r="C18" s="29">
        <v>24</v>
      </c>
      <c r="D18" s="29">
        <v>297</v>
      </c>
      <c r="E18" s="29" t="s">
        <v>87</v>
      </c>
      <c r="F18" s="29">
        <v>10506426689</v>
      </c>
      <c r="G18" s="30">
        <v>220.52</v>
      </c>
      <c r="H18" s="28" t="s">
        <v>86</v>
      </c>
    </row>
    <row r="19" spans="1:8" s="28" customFormat="1" ht="12.75">
      <c r="A19" s="78"/>
      <c r="B19" s="29" t="s">
        <v>109</v>
      </c>
      <c r="C19" s="29">
        <v>24</v>
      </c>
      <c r="D19" s="29">
        <v>300</v>
      </c>
      <c r="E19" s="29" t="s">
        <v>67</v>
      </c>
      <c r="F19" s="29">
        <v>11468</v>
      </c>
      <c r="G19" s="30">
        <v>41.65</v>
      </c>
      <c r="H19" s="28" t="s">
        <v>71</v>
      </c>
    </row>
    <row r="20" spans="1:7" s="33" customFormat="1" ht="13.5" thickBot="1">
      <c r="A20" s="81" t="s">
        <v>49</v>
      </c>
      <c r="B20" s="41"/>
      <c r="C20" s="41"/>
      <c r="D20" s="41"/>
      <c r="E20" s="41"/>
      <c r="F20" s="41"/>
      <c r="G20" s="49">
        <f>SUM(G16:G19)</f>
        <v>27147.840000000004</v>
      </c>
    </row>
    <row r="21" spans="1:8" ht="12.75">
      <c r="A21" s="38" t="s">
        <v>53</v>
      </c>
      <c r="B21" s="39"/>
      <c r="C21" s="39"/>
      <c r="D21" s="39"/>
      <c r="E21" s="39"/>
      <c r="F21" s="39"/>
      <c r="G21" s="40">
        <v>1039.93</v>
      </c>
      <c r="H21" s="38"/>
    </row>
    <row r="22" spans="1:8" ht="12.75">
      <c r="A22" s="31" t="s">
        <v>50</v>
      </c>
      <c r="B22" s="29" t="s">
        <v>109</v>
      </c>
      <c r="C22" s="29">
        <v>24</v>
      </c>
      <c r="D22" s="29">
        <v>288</v>
      </c>
      <c r="E22" s="36" t="s">
        <v>102</v>
      </c>
      <c r="F22" s="29">
        <v>653266</v>
      </c>
      <c r="G22" s="30">
        <v>189.14</v>
      </c>
      <c r="H22" s="28" t="s">
        <v>51</v>
      </c>
    </row>
    <row r="23" spans="1:8" ht="12.75">
      <c r="A23" s="43"/>
      <c r="B23" s="29" t="s">
        <v>109</v>
      </c>
      <c r="C23" s="36">
        <v>24</v>
      </c>
      <c r="D23" s="36">
        <v>296</v>
      </c>
      <c r="E23" s="36" t="s">
        <v>52</v>
      </c>
      <c r="F23" s="36">
        <v>580847</v>
      </c>
      <c r="G23" s="37">
        <v>81.01</v>
      </c>
      <c r="H23" s="35" t="s">
        <v>103</v>
      </c>
    </row>
    <row r="24" spans="1:8" s="42" customFormat="1" ht="13.5" thickBot="1">
      <c r="A24" s="33" t="s">
        <v>54</v>
      </c>
      <c r="B24" s="36"/>
      <c r="C24" s="36"/>
      <c r="D24" s="36"/>
      <c r="E24" s="36"/>
      <c r="F24" s="36"/>
      <c r="G24" s="92">
        <f>SUM(G21:G23)</f>
        <v>1310.0800000000002</v>
      </c>
      <c r="H24" s="35"/>
    </row>
    <row r="25" spans="1:8" s="62" customFormat="1" ht="12.75">
      <c r="A25" s="38" t="s">
        <v>98</v>
      </c>
      <c r="B25" s="29"/>
      <c r="C25" s="29"/>
      <c r="D25" s="29"/>
      <c r="E25" s="29"/>
      <c r="F25" s="29"/>
      <c r="G25" s="30">
        <v>5000</v>
      </c>
      <c r="H25" s="28"/>
    </row>
    <row r="26" spans="1:8" s="62" customFormat="1" ht="12.75">
      <c r="A26" s="63" t="s">
        <v>88</v>
      </c>
      <c r="B26" s="29" t="s">
        <v>109</v>
      </c>
      <c r="C26" s="29">
        <v>25</v>
      </c>
      <c r="D26" s="29">
        <v>305</v>
      </c>
      <c r="E26" s="29" t="s">
        <v>89</v>
      </c>
      <c r="F26" s="29">
        <v>238</v>
      </c>
      <c r="G26" s="30">
        <v>2500</v>
      </c>
      <c r="H26" s="28" t="s">
        <v>91</v>
      </c>
    </row>
    <row r="27" spans="1:8" s="64" customFormat="1" ht="13.5" thickBot="1">
      <c r="A27" s="33" t="s">
        <v>90</v>
      </c>
      <c r="B27" s="41"/>
      <c r="C27" s="41"/>
      <c r="D27" s="41"/>
      <c r="E27" s="41"/>
      <c r="F27" s="41"/>
      <c r="G27" s="49">
        <f>SUM(G25:G26)</f>
        <v>7500</v>
      </c>
      <c r="H27" s="33"/>
    </row>
    <row r="28" spans="1:8" ht="12.75">
      <c r="A28" s="38" t="s">
        <v>56</v>
      </c>
      <c r="B28" s="39"/>
      <c r="C28" s="39"/>
      <c r="D28" s="39"/>
      <c r="E28" s="39"/>
      <c r="F28" s="39"/>
      <c r="G28" s="40">
        <v>735.01</v>
      </c>
      <c r="H28" s="38"/>
    </row>
    <row r="29" spans="1:8" ht="12.75">
      <c r="A29" s="43" t="s">
        <v>55</v>
      </c>
      <c r="B29" s="29"/>
      <c r="C29" s="36"/>
      <c r="D29" s="36"/>
      <c r="E29" s="36"/>
      <c r="F29" s="36"/>
      <c r="G29" s="37"/>
      <c r="H29" s="35"/>
    </row>
    <row r="30" spans="1:8" s="42" customFormat="1" ht="13.5" thickBot="1">
      <c r="A30" s="33" t="s">
        <v>57</v>
      </c>
      <c r="B30" s="41"/>
      <c r="C30" s="41"/>
      <c r="D30" s="41"/>
      <c r="E30" s="41"/>
      <c r="F30" s="41"/>
      <c r="G30" s="49">
        <f>SUM(G28:G29)</f>
        <v>735.01</v>
      </c>
      <c r="H30" s="33"/>
    </row>
    <row r="31" spans="1:8" ht="12.75">
      <c r="A31" s="38" t="s">
        <v>58</v>
      </c>
      <c r="B31" s="39"/>
      <c r="C31" s="39"/>
      <c r="D31" s="39"/>
      <c r="E31" s="39"/>
      <c r="F31" s="39"/>
      <c r="G31" s="40">
        <v>5311.45</v>
      </c>
      <c r="H31" s="38"/>
    </row>
    <row r="32" spans="1:8" ht="12.75">
      <c r="A32" s="31" t="s">
        <v>59</v>
      </c>
      <c r="B32" s="29" t="s">
        <v>109</v>
      </c>
      <c r="C32" s="29">
        <v>6</v>
      </c>
      <c r="D32" s="29">
        <v>291</v>
      </c>
      <c r="E32" s="29" t="s">
        <v>65</v>
      </c>
      <c r="F32" s="29">
        <v>24839003</v>
      </c>
      <c r="G32" s="30">
        <v>24.19</v>
      </c>
      <c r="H32" s="28" t="s">
        <v>66</v>
      </c>
    </row>
    <row r="33" spans="1:8" ht="12.75">
      <c r="A33" s="28"/>
      <c r="B33" s="29" t="s">
        <v>109</v>
      </c>
      <c r="C33" s="29">
        <v>6</v>
      </c>
      <c r="D33" s="29">
        <v>250</v>
      </c>
      <c r="E33" s="29" t="s">
        <v>117</v>
      </c>
      <c r="F33" s="29"/>
      <c r="G33" s="30">
        <v>517.65</v>
      </c>
      <c r="H33" s="35" t="s">
        <v>118</v>
      </c>
    </row>
    <row r="34" spans="1:8" ht="12.75">
      <c r="A34" s="28"/>
      <c r="B34" s="29" t="s">
        <v>109</v>
      </c>
      <c r="C34" s="29">
        <v>24</v>
      </c>
      <c r="D34" s="29">
        <v>290</v>
      </c>
      <c r="E34" s="29" t="s">
        <v>93</v>
      </c>
      <c r="F34" s="29">
        <v>3417453</v>
      </c>
      <c r="G34" s="30">
        <v>194.74</v>
      </c>
      <c r="H34" s="28" t="s">
        <v>62</v>
      </c>
    </row>
    <row r="35" spans="1:8" ht="12.75">
      <c r="A35" s="35"/>
      <c r="B35" s="29" t="s">
        <v>109</v>
      </c>
      <c r="C35" s="36">
        <v>24</v>
      </c>
      <c r="D35" s="36">
        <v>302</v>
      </c>
      <c r="E35" s="36" t="s">
        <v>60</v>
      </c>
      <c r="F35" s="36">
        <v>19972606</v>
      </c>
      <c r="G35" s="37">
        <v>670.73</v>
      </c>
      <c r="H35" s="28" t="s">
        <v>104</v>
      </c>
    </row>
    <row r="36" spans="1:8" ht="12.75">
      <c r="A36" s="35"/>
      <c r="B36" s="29" t="s">
        <v>109</v>
      </c>
      <c r="C36" s="36">
        <v>25</v>
      </c>
      <c r="D36" s="36">
        <v>306</v>
      </c>
      <c r="E36" s="29" t="s">
        <v>117</v>
      </c>
      <c r="F36" s="29"/>
      <c r="G36" s="37">
        <v>448.5</v>
      </c>
      <c r="H36" s="35" t="s">
        <v>118</v>
      </c>
    </row>
    <row r="37" spans="1:8" ht="12.75">
      <c r="A37" s="35"/>
      <c r="B37" s="29" t="s">
        <v>109</v>
      </c>
      <c r="C37" s="36">
        <v>26</v>
      </c>
      <c r="D37" s="36">
        <v>30</v>
      </c>
      <c r="E37" s="29" t="s">
        <v>92</v>
      </c>
      <c r="F37" s="29" t="s">
        <v>97</v>
      </c>
      <c r="G37" s="37">
        <v>9.4</v>
      </c>
      <c r="H37" s="35" t="s">
        <v>118</v>
      </c>
    </row>
    <row r="38" spans="1:8" s="42" customFormat="1" ht="13.5" thickBot="1">
      <c r="A38" s="33" t="s">
        <v>61</v>
      </c>
      <c r="B38" s="41"/>
      <c r="C38" s="41"/>
      <c r="D38" s="41"/>
      <c r="E38" s="41"/>
      <c r="F38" s="41"/>
      <c r="G38" s="49">
        <f>SUM(G31:G37)</f>
        <v>7176.659999999998</v>
      </c>
      <c r="H38" s="33"/>
    </row>
    <row r="39" spans="1:8" ht="12.75">
      <c r="A39" s="38" t="s">
        <v>63</v>
      </c>
      <c r="B39" s="39"/>
      <c r="C39" s="39"/>
      <c r="D39" s="39"/>
      <c r="E39" s="39"/>
      <c r="F39" s="39"/>
      <c r="G39" s="40">
        <v>18897.13</v>
      </c>
      <c r="H39" s="38"/>
    </row>
    <row r="40" spans="1:8" ht="12.75">
      <c r="A40" s="31" t="s">
        <v>64</v>
      </c>
      <c r="B40" s="29" t="s">
        <v>109</v>
      </c>
      <c r="C40" s="39">
        <v>9</v>
      </c>
      <c r="D40" s="29"/>
      <c r="E40" s="29" t="s">
        <v>92</v>
      </c>
      <c r="F40" s="39" t="s">
        <v>97</v>
      </c>
      <c r="G40" s="40">
        <v>150</v>
      </c>
      <c r="H40" s="38" t="s">
        <v>107</v>
      </c>
    </row>
    <row r="41" spans="2:8" ht="12.75">
      <c r="B41" s="29" t="s">
        <v>109</v>
      </c>
      <c r="C41" s="39">
        <v>24</v>
      </c>
      <c r="D41" s="29">
        <v>298</v>
      </c>
      <c r="E41" s="29" t="s">
        <v>94</v>
      </c>
      <c r="F41" s="39">
        <v>50318</v>
      </c>
      <c r="G41" s="40">
        <v>1814.4</v>
      </c>
      <c r="H41" s="28" t="s">
        <v>106</v>
      </c>
    </row>
    <row r="42" spans="1:8" ht="12.75">
      <c r="A42" s="28"/>
      <c r="B42" s="29" t="s">
        <v>109</v>
      </c>
      <c r="C42" s="29">
        <v>24</v>
      </c>
      <c r="D42" s="29">
        <v>299</v>
      </c>
      <c r="E42" s="29" t="s">
        <v>94</v>
      </c>
      <c r="F42" s="22">
        <v>50319</v>
      </c>
      <c r="G42" s="30">
        <v>96</v>
      </c>
      <c r="H42" s="35" t="s">
        <v>96</v>
      </c>
    </row>
    <row r="43" spans="1:8" ht="12.75">
      <c r="A43" s="28"/>
      <c r="B43" s="29" t="s">
        <v>109</v>
      </c>
      <c r="C43" s="29">
        <v>24</v>
      </c>
      <c r="D43" s="29">
        <v>293</v>
      </c>
      <c r="E43" s="36" t="s">
        <v>68</v>
      </c>
      <c r="F43" s="29">
        <v>6668</v>
      </c>
      <c r="G43" s="30">
        <v>1020</v>
      </c>
      <c r="H43" s="35" t="s">
        <v>69</v>
      </c>
    </row>
    <row r="44" spans="1:8" ht="12.75">
      <c r="A44" s="28"/>
      <c r="B44" s="29" t="s">
        <v>109</v>
      </c>
      <c r="C44" s="29">
        <v>24</v>
      </c>
      <c r="D44" s="29">
        <v>292</v>
      </c>
      <c r="E44" s="29" t="s">
        <v>119</v>
      </c>
      <c r="F44" s="29">
        <v>733</v>
      </c>
      <c r="G44" s="30">
        <v>290</v>
      </c>
      <c r="H44" s="28" t="s">
        <v>122</v>
      </c>
    </row>
    <row r="45" spans="1:8" ht="12.75">
      <c r="A45" s="28"/>
      <c r="B45" s="29" t="s">
        <v>109</v>
      </c>
      <c r="C45" s="29">
        <v>24</v>
      </c>
      <c r="D45" s="29">
        <v>294</v>
      </c>
      <c r="E45" s="29" t="s">
        <v>95</v>
      </c>
      <c r="F45" s="29">
        <v>23913</v>
      </c>
      <c r="G45" s="30">
        <v>165.06</v>
      </c>
      <c r="H45" s="35" t="s">
        <v>123</v>
      </c>
    </row>
    <row r="46" spans="1:8" ht="12.75">
      <c r="A46" s="28"/>
      <c r="B46" s="29" t="s">
        <v>109</v>
      </c>
      <c r="C46" s="29">
        <v>24</v>
      </c>
      <c r="D46" s="29">
        <v>301</v>
      </c>
      <c r="E46" s="36" t="s">
        <v>67</v>
      </c>
      <c r="F46" s="29">
        <v>11468</v>
      </c>
      <c r="G46" s="30">
        <v>30.73</v>
      </c>
      <c r="H46" s="28" t="s">
        <v>125</v>
      </c>
    </row>
    <row r="47" spans="1:8" ht="12.75">
      <c r="A47" s="35"/>
      <c r="B47" s="29" t="s">
        <v>109</v>
      </c>
      <c r="C47" s="36">
        <v>25</v>
      </c>
      <c r="D47" s="22">
        <v>304</v>
      </c>
      <c r="E47" s="36" t="s">
        <v>120</v>
      </c>
      <c r="F47" s="36">
        <v>7597</v>
      </c>
      <c r="G47" s="37">
        <v>79.16</v>
      </c>
      <c r="H47" s="28" t="s">
        <v>124</v>
      </c>
    </row>
    <row r="48" spans="1:8" ht="12.75">
      <c r="A48" s="35"/>
      <c r="B48" s="29" t="s">
        <v>109</v>
      </c>
      <c r="C48" s="36">
        <v>26</v>
      </c>
      <c r="D48" s="36">
        <v>311</v>
      </c>
      <c r="E48" s="29" t="s">
        <v>121</v>
      </c>
      <c r="F48" s="29">
        <v>44190</v>
      </c>
      <c r="G48" s="37">
        <v>215</v>
      </c>
      <c r="H48" s="28" t="s">
        <v>126</v>
      </c>
    </row>
    <row r="49" spans="1:8" ht="12.75">
      <c r="A49" s="35"/>
      <c r="B49" s="29" t="s">
        <v>109</v>
      </c>
      <c r="C49" s="36">
        <v>26</v>
      </c>
      <c r="D49" s="36">
        <v>30</v>
      </c>
      <c r="E49" s="29" t="s">
        <v>92</v>
      </c>
      <c r="F49" s="29" t="s">
        <v>97</v>
      </c>
      <c r="G49" s="37">
        <v>190.6</v>
      </c>
      <c r="H49" s="28" t="s">
        <v>107</v>
      </c>
    </row>
    <row r="50" spans="1:8" s="42" customFormat="1" ht="13.5" thickBot="1">
      <c r="A50" s="33" t="s">
        <v>70</v>
      </c>
      <c r="B50" s="41"/>
      <c r="C50" s="41"/>
      <c r="D50" s="41"/>
      <c r="E50" s="41"/>
      <c r="F50" s="41"/>
      <c r="G50" s="49">
        <f>SUM(G39:G49)</f>
        <v>22948.08</v>
      </c>
      <c r="H50" s="33"/>
    </row>
    <row r="51" spans="1:8" ht="12.75">
      <c r="A51" s="38" t="s">
        <v>74</v>
      </c>
      <c r="B51" s="39"/>
      <c r="C51" s="39"/>
      <c r="D51" s="39"/>
      <c r="E51" s="39"/>
      <c r="F51" s="39"/>
      <c r="G51" s="40">
        <v>1368.58</v>
      </c>
      <c r="H51" s="38"/>
    </row>
    <row r="52" spans="1:8" ht="12.75">
      <c r="A52" s="43" t="s">
        <v>75</v>
      </c>
      <c r="B52" s="29"/>
      <c r="C52" s="36"/>
      <c r="D52" s="36"/>
      <c r="E52" s="36"/>
      <c r="F52" s="36"/>
      <c r="G52" s="37"/>
      <c r="H52" s="35"/>
    </row>
    <row r="53" spans="1:8" s="42" customFormat="1" ht="13.5" thickBot="1">
      <c r="A53" s="44" t="s">
        <v>76</v>
      </c>
      <c r="B53" s="41"/>
      <c r="C53" s="41"/>
      <c r="D53" s="41"/>
      <c r="E53" s="41"/>
      <c r="F53" s="41"/>
      <c r="G53" s="49">
        <f>SUM(G51:G52)</f>
        <v>1368.58</v>
      </c>
      <c r="H53" s="35"/>
    </row>
    <row r="54" spans="1:8" ht="12.75">
      <c r="A54" s="38" t="s">
        <v>72</v>
      </c>
      <c r="B54" s="39"/>
      <c r="C54" s="39"/>
      <c r="D54" s="39"/>
      <c r="E54" s="39"/>
      <c r="F54" s="39"/>
      <c r="G54" s="40">
        <v>4452.3</v>
      </c>
      <c r="H54" s="28"/>
    </row>
    <row r="55" spans="1:8" ht="12.75">
      <c r="A55" s="45">
        <v>20.06</v>
      </c>
      <c r="B55" s="29" t="s">
        <v>109</v>
      </c>
      <c r="C55" s="36">
        <v>27</v>
      </c>
      <c r="D55" s="29">
        <v>31</v>
      </c>
      <c r="E55" s="29" t="s">
        <v>92</v>
      </c>
      <c r="F55" s="39" t="s">
        <v>97</v>
      </c>
      <c r="G55" s="37">
        <v>970</v>
      </c>
      <c r="H55" s="38" t="s">
        <v>82</v>
      </c>
    </row>
    <row r="56" spans="1:8" s="46" customFormat="1" ht="13.5" thickBot="1">
      <c r="A56" s="35" t="s">
        <v>73</v>
      </c>
      <c r="B56" s="36"/>
      <c r="C56" s="36"/>
      <c r="D56" s="36"/>
      <c r="E56" s="36"/>
      <c r="F56" s="36"/>
      <c r="G56" s="92">
        <f>SUM(G54:G55)</f>
        <v>5422.3</v>
      </c>
      <c r="H56" s="35"/>
    </row>
    <row r="57" spans="1:8" s="85" customFormat="1" ht="12.75">
      <c r="A57" s="91">
        <v>20.11</v>
      </c>
      <c r="B57" s="83" t="s">
        <v>109</v>
      </c>
      <c r="C57" s="83">
        <v>5</v>
      </c>
      <c r="D57" s="83">
        <v>245</v>
      </c>
      <c r="E57" s="83" t="s">
        <v>128</v>
      </c>
      <c r="F57" s="83">
        <v>5099271</v>
      </c>
      <c r="G57" s="84">
        <v>176.26</v>
      </c>
      <c r="H57" s="85" t="s">
        <v>130</v>
      </c>
    </row>
    <row r="58" spans="1:8" s="28" customFormat="1" ht="12.75">
      <c r="A58" s="79"/>
      <c r="B58" s="29" t="s">
        <v>109</v>
      </c>
      <c r="C58" s="29">
        <v>5</v>
      </c>
      <c r="D58" s="29">
        <v>246</v>
      </c>
      <c r="E58" s="29" t="s">
        <v>129</v>
      </c>
      <c r="F58" s="29">
        <v>1061209</v>
      </c>
      <c r="G58" s="30">
        <v>273</v>
      </c>
      <c r="H58" s="28" t="s">
        <v>130</v>
      </c>
    </row>
    <row r="59" spans="1:7" s="35" customFormat="1" ht="13.5" thickBot="1">
      <c r="A59" s="80" t="s">
        <v>127</v>
      </c>
      <c r="B59" s="36"/>
      <c r="C59" s="36"/>
      <c r="D59" s="36"/>
      <c r="E59" s="36"/>
      <c r="F59" s="36"/>
      <c r="G59" s="92">
        <f>SUM(G57:G58)</f>
        <v>449.26</v>
      </c>
    </row>
    <row r="60" spans="1:8" s="85" customFormat="1" ht="12.75">
      <c r="A60" s="82" t="s">
        <v>131</v>
      </c>
      <c r="B60" s="83" t="s">
        <v>109</v>
      </c>
      <c r="C60" s="83">
        <v>19</v>
      </c>
      <c r="D60" s="83">
        <v>284</v>
      </c>
      <c r="E60" s="83" t="s">
        <v>132</v>
      </c>
      <c r="F60" s="83"/>
      <c r="G60" s="84">
        <v>807.9</v>
      </c>
      <c r="H60" s="85" t="s">
        <v>133</v>
      </c>
    </row>
    <row r="61" spans="1:7" s="33" customFormat="1" ht="13.5" thickBot="1">
      <c r="A61" s="81" t="s">
        <v>134</v>
      </c>
      <c r="B61" s="41"/>
      <c r="C61" s="41"/>
      <c r="D61" s="41"/>
      <c r="E61" s="41"/>
      <c r="F61" s="41"/>
      <c r="G61" s="49">
        <f>SUM(G60)</f>
        <v>807.9</v>
      </c>
    </row>
    <row r="62" spans="1:8" ht="12.75">
      <c r="A62" s="38" t="s">
        <v>80</v>
      </c>
      <c r="B62" s="39"/>
      <c r="C62" s="39"/>
      <c r="D62" s="39"/>
      <c r="E62" s="39"/>
      <c r="F62" s="39"/>
      <c r="G62" s="40">
        <v>2400</v>
      </c>
      <c r="H62" s="38"/>
    </row>
    <row r="63" spans="1:8" ht="12.75">
      <c r="A63" s="43" t="s">
        <v>77</v>
      </c>
      <c r="B63" s="29" t="s">
        <v>109</v>
      </c>
      <c r="C63" s="36">
        <v>24</v>
      </c>
      <c r="D63" s="36">
        <v>295</v>
      </c>
      <c r="E63" s="36" t="s">
        <v>78</v>
      </c>
      <c r="F63" s="36">
        <v>15</v>
      </c>
      <c r="G63" s="37">
        <v>600</v>
      </c>
      <c r="H63" s="35" t="s">
        <v>79</v>
      </c>
    </row>
    <row r="64" spans="1:8" s="46" customFormat="1" ht="12.75">
      <c r="A64" s="35" t="s">
        <v>81</v>
      </c>
      <c r="B64" s="36"/>
      <c r="C64" s="36"/>
      <c r="D64" s="36"/>
      <c r="E64" s="36"/>
      <c r="F64" s="36"/>
      <c r="G64" s="92">
        <f>SUM(G62:G63)</f>
        <v>3000</v>
      </c>
      <c r="H64" s="35"/>
    </row>
    <row r="65" spans="1:8" s="50" customFormat="1" ht="13.5" thickBot="1">
      <c r="A65" s="47" t="s">
        <v>135</v>
      </c>
      <c r="B65" s="48"/>
      <c r="C65" s="48"/>
      <c r="D65" s="48"/>
      <c r="E65" s="48"/>
      <c r="F65" s="48"/>
      <c r="G65" s="49">
        <f>G12+G15+G20+G24+G27+G30+G38+G50+G53+G56+G59+G61+G64</f>
        <v>86115.17</v>
      </c>
      <c r="H65" s="47"/>
    </row>
  </sheetData>
  <sheetProtection selectLockedCells="1" selectUnlockedCells="1"/>
  <mergeCells count="1">
    <mergeCell ref="A3:D3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olimpia.surdu</cp:lastModifiedBy>
  <cp:lastPrinted>2016-06-06T06:53:52Z</cp:lastPrinted>
  <dcterms:created xsi:type="dcterms:W3CDTF">2016-01-19T13:06:09Z</dcterms:created>
  <dcterms:modified xsi:type="dcterms:W3CDTF">2016-06-07T07:17:23Z</dcterms:modified>
  <cp:category/>
  <cp:version/>
  <cp:contentType/>
  <cp:contentStatus/>
</cp:coreProperties>
</file>