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capital" sheetId="3" r:id="rId3"/>
  </sheets>
  <calcPr calcId="125725"/>
</workbook>
</file>

<file path=xl/calcChain.xml><?xml version="1.0" encoding="utf-8"?>
<calcChain xmlns="http://schemas.openxmlformats.org/spreadsheetml/2006/main">
  <c r="G68" i="2"/>
  <c r="G64"/>
  <c r="G61"/>
  <c r="G48"/>
  <c r="G57"/>
  <c r="G35"/>
  <c r="G14"/>
  <c r="F33" i="1"/>
  <c r="F18"/>
  <c r="G25" i="2"/>
  <c r="G51"/>
  <c r="G22"/>
  <c r="G11"/>
  <c r="F15" i="1"/>
  <c r="G18" i="2"/>
  <c r="G28"/>
  <c r="G54"/>
  <c r="G67"/>
  <c r="F12" i="1"/>
  <c r="F30"/>
  <c r="F27"/>
  <c r="F24"/>
  <c r="F21"/>
  <c r="F34" l="1"/>
</calcChain>
</file>

<file path=xl/sharedStrings.xml><?xml version="1.0" encoding="utf-8"?>
<sst xmlns="http://schemas.openxmlformats.org/spreadsheetml/2006/main" count="203" uniqueCount="138">
  <si>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</si>
  <si>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</si>
  <si>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</si>
  <si>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</si>
  <si>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</si>
  <si>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</si>
  <si>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</si>
  <si>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</si>
  <si>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</si>
  <si>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</si>
  <si>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</si>
  <si>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</si>
  <si>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</si>
  <si>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</si>
  <si>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</si>
  <si>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</si>
  <si>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</si>
  <si>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</si>
  <si>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</si>
  <si>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</si>
  <si>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</si>
  <si>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</si>
  <si>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</si>
  <si>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</si>
  <si>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</si>
  <si>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</si>
  <si>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</si>
  <si>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</si>
  <si>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</si>
  <si>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</si>
  <si>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</si>
  <si>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numerar diurna deplasare</t>
  </si>
  <si>
    <t>CAS 15.8% unitate</t>
  </si>
  <si>
    <t>contrib.somaj 0.5% unitate</t>
  </si>
  <si>
    <t>asig.san.5.2% unitate</t>
  </si>
  <si>
    <t>contr.accid.si boli prof.unit.</t>
  </si>
  <si>
    <t>contr.conc.si ind.unitate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</si>
  <si>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</si>
  <si>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</si>
  <si>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</si>
  <si>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</si>
  <si>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</si>
  <si>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</si>
  <si>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</si>
  <si>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</si>
  <si>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</si>
  <si>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</si>
  <si>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</si>
  <si>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</si>
  <si>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</si>
  <si>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</si>
  <si>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apa-canal</t>
  </si>
  <si>
    <t>BRAI-CATA SRL BRAILA</t>
  </si>
  <si>
    <t>Subtotal 20.01.04</t>
  </si>
  <si>
    <t>Total 20.01.04</t>
  </si>
  <si>
    <t>20.01.06</t>
  </si>
  <si>
    <t>Subtotal 20.01.06</t>
  </si>
  <si>
    <t>Total 20.01.06</t>
  </si>
  <si>
    <t>Subtotal 20.01.08</t>
  </si>
  <si>
    <t>20.01.08</t>
  </si>
  <si>
    <t>ORANGE ROMANIA SA</t>
  </si>
  <si>
    <t>Total 20.01.08</t>
  </si>
  <si>
    <t>chelt.telef.fix</t>
  </si>
  <si>
    <t>Subtotal 20.01.30</t>
  </si>
  <si>
    <t>20.01.30</t>
  </si>
  <si>
    <t>SC RCS&amp;RDS SA BUCURESTI</t>
  </si>
  <si>
    <t>serv.audiovizual</t>
  </si>
  <si>
    <t>AJPIS BRAILA</t>
  </si>
  <si>
    <t>servicii curatenie</t>
  </si>
  <si>
    <t>Total 20.01.30</t>
  </si>
  <si>
    <t>Subtotal 20.06</t>
  </si>
  <si>
    <t>Total 20.06</t>
  </si>
  <si>
    <t>Subtotal 20.05.30</t>
  </si>
  <si>
    <t>20.05.30</t>
  </si>
  <si>
    <t>Total 20.05.30</t>
  </si>
  <si>
    <t>20.30.04</t>
  </si>
  <si>
    <t>COLEGIUL TEHNIC C.D. NENITESCU BRAILA</t>
  </si>
  <si>
    <t>chirie arhiva</t>
  </si>
  <si>
    <t>Subtotal 20.30.04</t>
  </si>
  <si>
    <t>Total 20.30.04</t>
  </si>
  <si>
    <t>alimentare card-uri salarii+plata contributii salariati</t>
  </si>
  <si>
    <t>Subtotal 10.01.13</t>
  </si>
  <si>
    <t>Subtotal 10.01.30</t>
  </si>
  <si>
    <t>gaze naturale</t>
  </si>
  <si>
    <t>ENGIE ROMANIA SA</t>
  </si>
  <si>
    <t>20.01.05</t>
  </si>
  <si>
    <t>ROMPETROL DOWNSTREAM SRL</t>
  </si>
  <si>
    <t>Total 20.01.05</t>
  </si>
  <si>
    <t>bonuri valorice carb.auto</t>
  </si>
  <si>
    <t>ITM BRAILA</t>
  </si>
  <si>
    <t>CASA JUDETEANA DE PENSII BRAILA</t>
  </si>
  <si>
    <t>CEC</t>
  </si>
  <si>
    <t>Subtotal 20.01.05</t>
  </si>
  <si>
    <t>rechizite</t>
  </si>
  <si>
    <t>SPECTRUM SRL BRAILA</t>
  </si>
  <si>
    <t>CUP DUNAREA BRAILA</t>
  </si>
  <si>
    <t>salubritate</t>
  </si>
  <si>
    <t>chelt.telef mobil</t>
  </si>
  <si>
    <t>servicii paza</t>
  </si>
  <si>
    <t>numerar ch.materiale</t>
  </si>
  <si>
    <t>20.01.02</t>
  </si>
  <si>
    <t>Total 20.01.02</t>
  </si>
  <si>
    <t>D.R.P. CONSTANTA</t>
  </si>
  <si>
    <t>taxe postale</t>
  </si>
  <si>
    <t>ONRC BUCURESTI</t>
  </si>
  <si>
    <t>abonam.bul.insolventei</t>
  </si>
  <si>
    <t>cota parte chelt.comune</t>
  </si>
  <si>
    <t>Total 20.11</t>
  </si>
  <si>
    <t>20.30.03</t>
  </si>
  <si>
    <t>Total 20.30.03</t>
  </si>
  <si>
    <t>perioada: 01.06 - 30.06.2016</t>
  </si>
  <si>
    <t>iunie</t>
  </si>
  <si>
    <t>Total iunie 2016</t>
  </si>
  <si>
    <t>TELEKOM ROMANIA SA</t>
  </si>
  <si>
    <t>ARTTREE STIL SRL BRAILA</t>
  </si>
  <si>
    <t>TOTTO SECURITY SRL  BUCURESTI</t>
  </si>
  <si>
    <t>CONFIDENT SERV SRL BRAILA</t>
  </si>
  <si>
    <t>CYCLON TECH SRL BRAILA</t>
  </si>
  <si>
    <t>SINTEC SRL BAIA MARE</t>
  </si>
  <si>
    <t>P.F.A. BOCA IONEL</t>
  </si>
  <si>
    <t>coroana eroi</t>
  </si>
  <si>
    <t>monitorizare interventii</t>
  </si>
  <si>
    <t>reparatie hidrofor</t>
  </si>
  <si>
    <t>asistenta tehnica programe</t>
  </si>
  <si>
    <t>instruire pers.sit.urgenta</t>
  </si>
  <si>
    <t>restituit sold neutilizat</t>
  </si>
  <si>
    <t>Total 20.14</t>
  </si>
  <si>
    <t>SCRA TRADING SRL BRAILA</t>
  </si>
  <si>
    <t>ANA IULIA TRADE SRL BRAILA</t>
  </si>
  <si>
    <t>cv apa</t>
  </si>
  <si>
    <t>veste reflectorizante</t>
  </si>
  <si>
    <t>Subtotal 20.30.03</t>
  </si>
  <si>
    <t>TITLUL 70  "CHELTUIELI DE CAPITAL"</t>
  </si>
  <si>
    <t>INSP.REGIONAL IN CONSTRUCTII</t>
  </si>
  <si>
    <t>comision ISC</t>
  </si>
  <si>
    <t>Total 71.03</t>
  </si>
  <si>
    <t>JAJ024364486</t>
  </si>
  <si>
    <t>FV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</si>
</sst>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25"/>
    <xf numFmtId="0" fontId="11" fillId="39" borderId="2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27"/>
    <xf numFmtId="0" fontId="16" fillId="0" borderId="28"/>
    <xf numFmtId="0" fontId="17" fillId="0" borderId="29"/>
    <xf numFmtId="0" fontId="17" fillId="0" borderId="0"/>
    <xf numFmtId="0" fontId="14" fillId="0" borderId="0">
      <alignment horizontal="center" textRotation="90"/>
    </xf>
    <xf numFmtId="0" fontId="18" fillId="25" borderId="25"/>
    <xf numFmtId="0" fontId="19" fillId="0" borderId="3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31"/>
    <xf numFmtId="0" fontId="23" fillId="38" borderId="3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33"/>
    <xf numFmtId="0" fontId="27" fillId="0" borderId="0"/>
  </cellStyleXfs>
  <cellXfs count="99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Font="1" applyBorder="1"/>
    <xf numFmtId="165" fontId="0" fillId="0" borderId="6" xfId="0" applyNumberFormat="1" applyFont="1" applyBorder="1"/>
    <xf numFmtId="3" fontId="0" fillId="0" borderId="6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0" fontId="5" fillId="0" borderId="7" xfId="0" applyFont="1" applyBorder="1"/>
    <xf numFmtId="3" fontId="0" fillId="0" borderId="4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8" xfId="0" applyBorder="1" applyAlignment="1">
      <alignment horizontal="center"/>
    </xf>
    <xf numFmtId="0" fontId="0" fillId="0" borderId="11" xfId="0" applyBorder="1"/>
    <xf numFmtId="0" fontId="5" fillId="0" borderId="9" xfId="0" applyFont="1" applyBorder="1"/>
    <xf numFmtId="0" fontId="6" fillId="0" borderId="8" xfId="0" applyFont="1" applyBorder="1"/>
    <xf numFmtId="0" fontId="5" fillId="0" borderId="9" xfId="0" applyFont="1" applyBorder="1" applyAlignment="1">
      <alignment horizontal="left"/>
    </xf>
    <xf numFmtId="0" fontId="0" fillId="0" borderId="12" xfId="0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/>
    <xf numFmtId="0" fontId="5" fillId="0" borderId="11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5" fillId="0" borderId="10" xfId="0" applyFont="1" applyBorder="1"/>
    <xf numFmtId="0" fontId="0" fillId="0" borderId="15" xfId="0" applyBorder="1"/>
    <xf numFmtId="165" fontId="0" fillId="0" borderId="16" xfId="0" applyNumberFormat="1" applyFont="1" applyBorder="1"/>
    <xf numFmtId="165" fontId="0" fillId="0" borderId="17" xfId="0" applyNumberFormat="1" applyFont="1" applyBorder="1"/>
    <xf numFmtId="0" fontId="5" fillId="0" borderId="3" xfId="0" applyFont="1" applyBorder="1"/>
    <xf numFmtId="3" fontId="0" fillId="0" borderId="7" xfId="0" applyNumberFormat="1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0" fillId="0" borderId="18" xfId="0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0" fillId="0" borderId="21" xfId="0" applyBorder="1"/>
    <xf numFmtId="0" fontId="0" fillId="0" borderId="22" xfId="0" applyBorder="1"/>
    <xf numFmtId="0" fontId="5" fillId="0" borderId="18" xfId="0" applyFont="1" applyBorder="1"/>
    <xf numFmtId="0" fontId="0" fillId="0" borderId="19" xfId="0" applyBorder="1" applyAlignment="1">
      <alignment horizontal="center"/>
    </xf>
    <xf numFmtId="2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2" fontId="0" fillId="0" borderId="24" xfId="0" applyNumberFormat="1" applyBorder="1"/>
    <xf numFmtId="0" fontId="0" fillId="0" borderId="24" xfId="0" applyBorder="1"/>
    <xf numFmtId="0" fontId="5" fillId="0" borderId="18" xfId="0" applyFont="1" applyBorder="1" applyAlignment="1">
      <alignment horizontal="left"/>
    </xf>
    <xf numFmtId="2" fontId="5" fillId="0" borderId="9" xfId="0" applyNumberFormat="1" applyFont="1" applyBorder="1"/>
    <xf numFmtId="0" fontId="0" fillId="0" borderId="34" xfId="0" applyBorder="1" applyAlignment="1">
      <alignment horizontal="center"/>
    </xf>
    <xf numFmtId="2" fontId="5" fillId="0" borderId="34" xfId="0" applyNumberFormat="1" applyFont="1" applyBorder="1"/>
    <xf numFmtId="0" fontId="0" fillId="0" borderId="34" xfId="0" applyBorder="1"/>
    <xf numFmtId="0" fontId="5" fillId="0" borderId="35" xfId="0" applyFont="1" applyBorder="1"/>
    <xf numFmtId="0" fontId="5" fillId="0" borderId="7" xfId="0" applyFont="1" applyBorder="1" applyAlignment="1">
      <alignment horizontal="left"/>
    </xf>
    <xf numFmtId="2" fontId="0" fillId="0" borderId="7" xfId="0" applyNumberFormat="1" applyFont="1" applyBorder="1"/>
    <xf numFmtId="0" fontId="0" fillId="0" borderId="36" xfId="0" applyBorder="1"/>
    <xf numFmtId="0" fontId="5" fillId="0" borderId="8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4"/>
  <sheetViews>
    <sheetView topLeftCell="C1" workbookViewId="0">
      <selection activeCell="F32" sqref="F32"/>
    </sheetView>
  </sheetViews>
  <sheetFormatPr defaultRowHeight="12.75"/>
  <cols>
    <col min="1" max="2" width="0" hidden="1" customWidth="1"/>
    <col min="3" max="3" width="20.28515625" customWidth="1"/>
    <col min="4" max="4" width="9.140625" style="22"/>
    <col min="5" max="5" width="6.5703125" style="22" customWidth="1"/>
    <col min="6" max="6" width="15.28515625" customWidth="1"/>
    <col min="7" max="7" width="44.42578125" customWidth="1"/>
  </cols>
  <sheetData>
    <row r="1" spans="3:8">
      <c r="C1" s="1" t="s">
        <v>26</v>
      </c>
      <c r="D1" s="25"/>
      <c r="E1" s="25"/>
      <c r="F1" s="1"/>
    </row>
    <row r="2" spans="3:8">
      <c r="C2" s="1"/>
      <c r="D2" s="25"/>
      <c r="E2" s="25"/>
      <c r="F2" s="1"/>
    </row>
    <row r="3" spans="3:8">
      <c r="C3" s="1" t="s">
        <v>29</v>
      </c>
      <c r="D3" s="25"/>
      <c r="E3" s="25"/>
      <c r="F3" s="1"/>
      <c r="G3" s="1"/>
    </row>
    <row r="4" spans="3:8">
      <c r="C4" s="1" t="s">
        <v>28</v>
      </c>
      <c r="D4" s="25"/>
      <c r="E4" s="25"/>
      <c r="F4" s="1"/>
      <c r="H4" s="2"/>
    </row>
    <row r="5" spans="3:8">
      <c r="C5" s="1"/>
      <c r="D5" s="25"/>
      <c r="E5" s="25"/>
      <c r="F5" s="1"/>
      <c r="H5" s="2"/>
    </row>
    <row r="6" spans="3:8">
      <c r="C6" s="24" t="s">
        <v>110</v>
      </c>
      <c r="D6" s="25"/>
      <c r="E6" s="25"/>
      <c r="F6" s="24"/>
      <c r="G6" s="24"/>
      <c r="H6" s="2"/>
    </row>
    <row r="7" spans="3:8">
      <c r="D7" s="25"/>
      <c r="E7" s="25"/>
      <c r="F7" s="1"/>
    </row>
    <row r="8" spans="3:8" s="22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2" customFormat="1">
      <c r="C9" s="12" t="s">
        <v>30</v>
      </c>
      <c r="D9" s="6"/>
      <c r="E9" s="6"/>
      <c r="F9" s="23">
        <v>787356</v>
      </c>
      <c r="G9" s="6"/>
    </row>
    <row r="10" spans="3:8">
      <c r="C10" s="7" t="s">
        <v>5</v>
      </c>
      <c r="D10" s="50" t="s">
        <v>111</v>
      </c>
      <c r="E10" s="50">
        <v>14</v>
      </c>
      <c r="F10" s="8">
        <v>153235</v>
      </c>
      <c r="G10" s="4" t="s">
        <v>80</v>
      </c>
    </row>
    <row r="11" spans="3:8">
      <c r="C11" s="7"/>
      <c r="D11" s="50" t="s">
        <v>111</v>
      </c>
      <c r="E11" s="50">
        <v>15</v>
      </c>
      <c r="F11" s="8">
        <v>6112</v>
      </c>
      <c r="G11" s="4" t="s">
        <v>27</v>
      </c>
    </row>
    <row r="12" spans="3:8" ht="13.5" thickBot="1">
      <c r="C12" s="9" t="s">
        <v>6</v>
      </c>
      <c r="D12" s="57"/>
      <c r="E12" s="51"/>
      <c r="F12" s="10">
        <f>SUM(F9:F11)</f>
        <v>946703</v>
      </c>
      <c r="G12" s="5"/>
    </row>
    <row r="13" spans="3:8" ht="13.5" thickBot="1">
      <c r="C13" s="5" t="s">
        <v>81</v>
      </c>
      <c r="D13" s="58"/>
      <c r="E13" s="59"/>
      <c r="F13" s="13">
        <v>374</v>
      </c>
      <c r="G13" s="12"/>
    </row>
    <row r="14" spans="3:8">
      <c r="C14" s="3" t="s">
        <v>7</v>
      </c>
      <c r="D14" s="50" t="s">
        <v>111</v>
      </c>
      <c r="E14" s="52">
        <v>16</v>
      </c>
      <c r="F14" s="8">
        <v>51</v>
      </c>
      <c r="G14" s="4" t="s">
        <v>31</v>
      </c>
    </row>
    <row r="15" spans="3:8" ht="13.5" thickBot="1">
      <c r="C15" s="5" t="s">
        <v>8</v>
      </c>
      <c r="D15" s="53"/>
      <c r="E15" s="53"/>
      <c r="F15" s="10">
        <f>SUM(F13:F14)</f>
        <v>425</v>
      </c>
      <c r="G15" s="17"/>
    </row>
    <row r="16" spans="3:8" ht="13.5" thickBot="1">
      <c r="C16" s="5" t="s">
        <v>82</v>
      </c>
      <c r="D16" s="52"/>
      <c r="E16" s="52"/>
      <c r="F16" s="13">
        <v>4648</v>
      </c>
      <c r="G16" s="32"/>
    </row>
    <row r="17" spans="3:7" ht="13.5" thickBot="1">
      <c r="C17" s="65" t="s">
        <v>9</v>
      </c>
      <c r="D17" s="50"/>
      <c r="E17" s="52"/>
      <c r="F17" s="64">
        <v>0</v>
      </c>
      <c r="G17" s="66"/>
    </row>
    <row r="18" spans="3:7" ht="13.5" thickBot="1">
      <c r="C18" s="9" t="s">
        <v>10</v>
      </c>
      <c r="D18" s="53"/>
      <c r="E18" s="53"/>
      <c r="F18" s="63">
        <f>SUM(F16:F17)</f>
        <v>4648</v>
      </c>
      <c r="G18" s="28"/>
    </row>
    <row r="19" spans="3:7">
      <c r="C19" s="14" t="s">
        <v>11</v>
      </c>
      <c r="D19" s="55"/>
      <c r="E19" s="55"/>
      <c r="F19" s="15">
        <v>124607</v>
      </c>
      <c r="G19" s="14"/>
    </row>
    <row r="20" spans="3:7">
      <c r="C20" s="3" t="s">
        <v>12</v>
      </c>
      <c r="D20" s="50" t="s">
        <v>111</v>
      </c>
      <c r="E20" s="54">
        <v>14</v>
      </c>
      <c r="F20" s="8">
        <v>25177</v>
      </c>
      <c r="G20" s="4" t="s">
        <v>32</v>
      </c>
    </row>
    <row r="21" spans="3:7" ht="13.5" thickBot="1">
      <c r="C21" s="9" t="s">
        <v>13</v>
      </c>
      <c r="D21" s="53"/>
      <c r="E21" s="53"/>
      <c r="F21" s="10">
        <f>SUM(F19:F20)</f>
        <v>149784</v>
      </c>
      <c r="G21" s="17"/>
    </row>
    <row r="22" spans="3:7">
      <c r="C22" s="14" t="s">
        <v>14</v>
      </c>
      <c r="D22" s="55"/>
      <c r="E22" s="55"/>
      <c r="F22" s="15">
        <v>3963</v>
      </c>
      <c r="G22" s="16"/>
    </row>
    <row r="23" spans="3:7">
      <c r="C23" s="3" t="s">
        <v>15</v>
      </c>
      <c r="D23" s="50" t="s">
        <v>111</v>
      </c>
      <c r="E23" s="54">
        <v>14</v>
      </c>
      <c r="F23" s="15">
        <v>797</v>
      </c>
      <c r="G23" s="4" t="s">
        <v>33</v>
      </c>
    </row>
    <row r="24" spans="3:7" ht="13.5" thickBot="1">
      <c r="C24" s="9" t="s">
        <v>16</v>
      </c>
      <c r="D24" s="53"/>
      <c r="E24" s="53"/>
      <c r="F24" s="10">
        <f>SUM(F22:F23)</f>
        <v>4760</v>
      </c>
      <c r="G24" s="17"/>
    </row>
    <row r="25" spans="3:7">
      <c r="C25" s="19" t="s">
        <v>17</v>
      </c>
      <c r="D25" s="56"/>
      <c r="E25" s="56"/>
      <c r="F25" s="20">
        <v>41185</v>
      </c>
      <c r="G25" s="21"/>
    </row>
    <row r="26" spans="3:7">
      <c r="C26" s="18" t="s">
        <v>18</v>
      </c>
      <c r="D26" s="50" t="s">
        <v>111</v>
      </c>
      <c r="E26" s="54">
        <v>14</v>
      </c>
      <c r="F26" s="15">
        <v>8286</v>
      </c>
      <c r="G26" s="4" t="s">
        <v>34</v>
      </c>
    </row>
    <row r="27" spans="3:7" ht="13.5" thickBot="1">
      <c r="C27" s="9" t="s">
        <v>19</v>
      </c>
      <c r="D27" s="53"/>
      <c r="E27" s="53"/>
      <c r="F27" s="10">
        <f>SUM(F25:F26)</f>
        <v>49471</v>
      </c>
      <c r="G27" s="17"/>
    </row>
    <row r="28" spans="3:7">
      <c r="C28" s="14" t="s">
        <v>20</v>
      </c>
      <c r="D28" s="54"/>
      <c r="E28" s="55"/>
      <c r="F28" s="15">
        <v>1183</v>
      </c>
      <c r="G28" s="16"/>
    </row>
    <row r="29" spans="3:7">
      <c r="C29" s="3" t="s">
        <v>21</v>
      </c>
      <c r="D29" s="50" t="s">
        <v>111</v>
      </c>
      <c r="E29" s="54">
        <v>14</v>
      </c>
      <c r="F29" s="8">
        <v>239</v>
      </c>
      <c r="G29" s="4" t="s">
        <v>35</v>
      </c>
    </row>
    <row r="30" spans="3:7" ht="13.5" thickBot="1">
      <c r="C30" s="9" t="s">
        <v>22</v>
      </c>
      <c r="D30" s="53"/>
      <c r="E30" s="53"/>
      <c r="F30" s="10">
        <f>SUM(F28:F29)</f>
        <v>1422</v>
      </c>
      <c r="G30" s="17"/>
    </row>
    <row r="31" spans="3:7">
      <c r="C31" s="14" t="s">
        <v>23</v>
      </c>
      <c r="D31" s="55"/>
      <c r="E31" s="55"/>
      <c r="F31" s="15">
        <v>6732</v>
      </c>
      <c r="G31" s="14"/>
    </row>
    <row r="32" spans="3:7">
      <c r="C32" s="18" t="s">
        <v>24</v>
      </c>
      <c r="D32" s="50" t="s">
        <v>111</v>
      </c>
      <c r="E32" s="54">
        <v>14</v>
      </c>
      <c r="F32" s="13">
        <v>1354</v>
      </c>
      <c r="G32" s="4" t="s">
        <v>36</v>
      </c>
    </row>
    <row r="33" spans="3:7">
      <c r="C33" s="11" t="s">
        <v>25</v>
      </c>
      <c r="D33" s="52"/>
      <c r="E33" s="52"/>
      <c r="F33" s="13">
        <f>SUM(F31:F32)</f>
        <v>8086</v>
      </c>
      <c r="G33" s="32"/>
    </row>
    <row r="34" spans="3:7" ht="13.5" thickBot="1">
      <c r="C34" s="96" t="s">
        <v>112</v>
      </c>
      <c r="D34" s="40"/>
      <c r="E34" s="40"/>
      <c r="F34" s="48">
        <f>F12+F15+F18+F21+F24+F27+F30+F33</f>
        <v>1165299</v>
      </c>
      <c r="G34" s="33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8"/>
  <sheetViews>
    <sheetView tabSelected="1" topLeftCell="F1" workbookViewId="0">
      <selection activeCell="M19" sqref="M19"/>
    </sheetView>
  </sheetViews>
  <sheetFormatPr defaultRowHeight="12.75"/>
  <cols>
    <col min="1" max="1" width="21.42578125" customWidth="1"/>
    <col min="2" max="2" width="12.140625" style="22" customWidth="1"/>
    <col min="3" max="3" width="15.5703125" style="22" customWidth="1"/>
    <col min="4" max="4" width="18.28515625" style="22" customWidth="1"/>
    <col min="5" max="5" width="42.140625" style="22" customWidth="1"/>
    <col min="6" max="6" width="18.42578125" style="22" customWidth="1"/>
    <col min="7" max="7" width="10.28515625" style="26" customWidth="1"/>
    <col min="8" max="8" width="32.140625" customWidth="1"/>
  </cols>
  <sheetData>
    <row r="1" spans="1:8">
      <c r="A1" s="1" t="s">
        <v>26</v>
      </c>
      <c r="B1" s="25"/>
    </row>
    <row r="3" spans="1:8">
      <c r="A3" s="97" t="s">
        <v>29</v>
      </c>
      <c r="B3" s="97"/>
      <c r="C3" s="97"/>
      <c r="D3" s="97"/>
    </row>
    <row r="4" spans="1:8">
      <c r="A4" s="1" t="s">
        <v>37</v>
      </c>
      <c r="B4" s="25"/>
    </row>
    <row r="5" spans="1:8">
      <c r="A5" s="24" t="s">
        <v>110</v>
      </c>
      <c r="B5" s="25"/>
      <c r="C5" s="25"/>
      <c r="D5" s="27"/>
    </row>
    <row r="7" spans="1:8" s="25" customFormat="1" ht="54.75" customHeight="1" thickBot="1">
      <c r="A7" s="67" t="s">
        <v>4</v>
      </c>
      <c r="B7" s="67" t="s">
        <v>0</v>
      </c>
      <c r="C7" s="67" t="s">
        <v>38</v>
      </c>
      <c r="D7" s="68" t="s">
        <v>39</v>
      </c>
      <c r="E7" s="67" t="s">
        <v>40</v>
      </c>
      <c r="F7" s="67" t="s">
        <v>41</v>
      </c>
      <c r="G7" s="69" t="s">
        <v>2</v>
      </c>
      <c r="H7" s="67" t="s">
        <v>3</v>
      </c>
    </row>
    <row r="8" spans="1:8" s="74" customFormat="1" ht="16.5" customHeight="1">
      <c r="A8" s="70" t="s">
        <v>44</v>
      </c>
      <c r="B8" s="71"/>
      <c r="C8" s="71"/>
      <c r="D8" s="72"/>
      <c r="E8" s="71"/>
      <c r="F8" s="71"/>
      <c r="G8" s="73">
        <v>8025.66</v>
      </c>
      <c r="H8" s="71"/>
    </row>
    <row r="9" spans="1:8" s="60" customFormat="1">
      <c r="A9" s="75" t="s">
        <v>42</v>
      </c>
      <c r="B9" s="29" t="s">
        <v>111</v>
      </c>
      <c r="C9" s="29">
        <v>24</v>
      </c>
      <c r="D9" s="29">
        <v>359</v>
      </c>
      <c r="E9" s="35" t="s">
        <v>94</v>
      </c>
      <c r="F9" s="29">
        <v>82637</v>
      </c>
      <c r="G9" s="30">
        <v>638.4</v>
      </c>
      <c r="H9" s="28" t="s">
        <v>93</v>
      </c>
    </row>
    <row r="10" spans="1:8" s="60" customFormat="1">
      <c r="A10" s="76"/>
      <c r="B10" s="29" t="s">
        <v>111</v>
      </c>
      <c r="C10" s="29">
        <v>28</v>
      </c>
      <c r="D10" s="29">
        <v>144</v>
      </c>
      <c r="E10" s="35" t="s">
        <v>94</v>
      </c>
      <c r="F10" s="29">
        <v>82679</v>
      </c>
      <c r="G10" s="30">
        <v>144</v>
      </c>
      <c r="H10" s="28" t="s">
        <v>93</v>
      </c>
    </row>
    <row r="11" spans="1:8" s="41" customFormat="1" ht="13.5" thickBot="1">
      <c r="A11" s="77" t="s">
        <v>43</v>
      </c>
      <c r="B11" s="40"/>
      <c r="C11" s="40"/>
      <c r="D11" s="40"/>
      <c r="E11" s="40"/>
      <c r="F11" s="40"/>
      <c r="G11" s="48">
        <f>SUM(G8:G10)</f>
        <v>8808.06</v>
      </c>
      <c r="H11" s="33"/>
    </row>
    <row r="12" spans="1:8" s="82" customFormat="1">
      <c r="A12" s="78" t="s">
        <v>100</v>
      </c>
      <c r="B12" s="79"/>
      <c r="C12" s="79"/>
      <c r="D12" s="79"/>
      <c r="E12" s="79"/>
      <c r="F12" s="79"/>
      <c r="G12" s="80">
        <v>223.8</v>
      </c>
      <c r="H12" s="81"/>
    </row>
    <row r="13" spans="1:8" s="60" customFormat="1">
      <c r="A13" s="76"/>
      <c r="B13" s="29"/>
      <c r="C13" s="29"/>
      <c r="D13" s="29"/>
      <c r="E13" s="29"/>
      <c r="F13" s="29"/>
      <c r="G13" s="30">
        <v>0</v>
      </c>
      <c r="H13" s="28"/>
    </row>
    <row r="14" spans="1:8" s="62" customFormat="1" ht="13.5" thickBot="1">
      <c r="A14" s="77" t="s">
        <v>101</v>
      </c>
      <c r="B14" s="40"/>
      <c r="C14" s="40"/>
      <c r="D14" s="40"/>
      <c r="E14" s="40"/>
      <c r="F14" s="40"/>
      <c r="G14" s="48">
        <f>SUM(G12:G13)</f>
        <v>223.8</v>
      </c>
      <c r="H14" s="33"/>
    </row>
    <row r="15" spans="1:8" s="82" customFormat="1" ht="14.25" customHeight="1">
      <c r="A15" s="83" t="s">
        <v>45</v>
      </c>
      <c r="B15" s="84"/>
      <c r="C15" s="84"/>
      <c r="D15" s="84"/>
      <c r="E15" s="84"/>
      <c r="F15" s="84"/>
      <c r="G15" s="85">
        <v>27147.84</v>
      </c>
      <c r="H15" s="86"/>
    </row>
    <row r="16" spans="1:8" s="28" customFormat="1">
      <c r="A16" s="75" t="s">
        <v>46</v>
      </c>
      <c r="B16" s="29" t="s">
        <v>111</v>
      </c>
      <c r="C16" s="29">
        <v>14</v>
      </c>
      <c r="D16" s="29">
        <v>342</v>
      </c>
      <c r="E16" s="29" t="s">
        <v>47</v>
      </c>
      <c r="F16" s="29">
        <v>6200446591</v>
      </c>
      <c r="G16" s="30">
        <v>2377.34</v>
      </c>
      <c r="H16" s="28" t="s">
        <v>48</v>
      </c>
    </row>
    <row r="17" spans="1:8" s="28" customFormat="1">
      <c r="A17" s="76"/>
      <c r="B17" s="29" t="s">
        <v>111</v>
      </c>
      <c r="C17" s="29">
        <v>23</v>
      </c>
      <c r="D17" s="29">
        <v>349</v>
      </c>
      <c r="E17" s="29" t="s">
        <v>84</v>
      </c>
      <c r="F17" s="29">
        <v>10506523157</v>
      </c>
      <c r="G17" s="30">
        <v>291.29000000000002</v>
      </c>
      <c r="H17" s="28" t="s">
        <v>83</v>
      </c>
    </row>
    <row r="18" spans="1:8" s="33" customFormat="1" ht="13.5" thickBot="1">
      <c r="A18" s="77" t="s">
        <v>49</v>
      </c>
      <c r="B18" s="40"/>
      <c r="C18" s="40"/>
      <c r="D18" s="40"/>
      <c r="E18" s="40"/>
      <c r="F18" s="40"/>
      <c r="G18" s="48">
        <f>SUM(G15:G17)</f>
        <v>29816.47</v>
      </c>
    </row>
    <row r="19" spans="1:8">
      <c r="A19" s="37" t="s">
        <v>53</v>
      </c>
      <c r="B19" s="38"/>
      <c r="C19" s="38"/>
      <c r="D19" s="38"/>
      <c r="E19" s="38"/>
      <c r="F19" s="38"/>
      <c r="G19" s="39">
        <v>1310.08</v>
      </c>
      <c r="H19" s="37"/>
    </row>
    <row r="20" spans="1:8">
      <c r="A20" s="31" t="s">
        <v>50</v>
      </c>
      <c r="B20" s="29" t="s">
        <v>111</v>
      </c>
      <c r="C20" s="29">
        <v>23</v>
      </c>
      <c r="D20" s="29">
        <v>350</v>
      </c>
      <c r="E20" s="35" t="s">
        <v>52</v>
      </c>
      <c r="F20" s="29">
        <v>591948</v>
      </c>
      <c r="G20" s="30">
        <v>71.48</v>
      </c>
      <c r="H20" s="28" t="s">
        <v>96</v>
      </c>
    </row>
    <row r="21" spans="1:8">
      <c r="A21" s="42"/>
      <c r="B21" s="29" t="s">
        <v>111</v>
      </c>
      <c r="C21" s="35">
        <v>24</v>
      </c>
      <c r="D21" s="35">
        <v>360</v>
      </c>
      <c r="E21" s="35" t="s">
        <v>95</v>
      </c>
      <c r="F21" s="35">
        <v>654405</v>
      </c>
      <c r="G21" s="36">
        <v>185.58</v>
      </c>
      <c r="H21" s="34" t="s">
        <v>51</v>
      </c>
    </row>
    <row r="22" spans="1:8" s="41" customFormat="1" ht="13.5" thickBot="1">
      <c r="A22" s="33" t="s">
        <v>54</v>
      </c>
      <c r="B22" s="35"/>
      <c r="C22" s="35"/>
      <c r="D22" s="35"/>
      <c r="E22" s="35"/>
      <c r="F22" s="35"/>
      <c r="G22" s="88">
        <f>SUM(G19:G21)</f>
        <v>1567.1399999999999</v>
      </c>
      <c r="H22" s="34"/>
    </row>
    <row r="23" spans="1:8" s="60" customFormat="1">
      <c r="A23" s="37" t="s">
        <v>92</v>
      </c>
      <c r="B23" s="29"/>
      <c r="C23" s="29"/>
      <c r="D23" s="29"/>
      <c r="E23" s="29"/>
      <c r="F23" s="29"/>
      <c r="G23" s="30">
        <v>7500</v>
      </c>
      <c r="H23" s="28"/>
    </row>
    <row r="24" spans="1:8" s="60" customFormat="1">
      <c r="A24" s="61" t="s">
        <v>85</v>
      </c>
      <c r="B24" s="29" t="s">
        <v>111</v>
      </c>
      <c r="C24" s="29">
        <v>28</v>
      </c>
      <c r="D24" s="29">
        <v>367</v>
      </c>
      <c r="E24" s="29" t="s">
        <v>86</v>
      </c>
      <c r="F24" s="29">
        <v>6630698188</v>
      </c>
      <c r="G24" s="30">
        <v>2500</v>
      </c>
      <c r="H24" s="28" t="s">
        <v>88</v>
      </c>
    </row>
    <row r="25" spans="1:8" s="62" customFormat="1" ht="13.5" thickBot="1">
      <c r="A25" s="33" t="s">
        <v>87</v>
      </c>
      <c r="B25" s="40"/>
      <c r="C25" s="40"/>
      <c r="D25" s="40"/>
      <c r="E25" s="40"/>
      <c r="F25" s="40"/>
      <c r="G25" s="48">
        <f>SUM(G23:G24)</f>
        <v>10000</v>
      </c>
      <c r="H25" s="33"/>
    </row>
    <row r="26" spans="1:8">
      <c r="A26" s="37" t="s">
        <v>56</v>
      </c>
      <c r="B26" s="38"/>
      <c r="C26" s="38"/>
      <c r="D26" s="38"/>
      <c r="E26" s="38"/>
      <c r="F26" s="38"/>
      <c r="G26" s="39">
        <v>735.01</v>
      </c>
      <c r="H26" s="37"/>
    </row>
    <row r="27" spans="1:8">
      <c r="A27" s="42" t="s">
        <v>55</v>
      </c>
      <c r="B27" s="29"/>
      <c r="C27" s="35"/>
      <c r="D27" s="35"/>
      <c r="E27" s="35"/>
      <c r="F27" s="35"/>
      <c r="G27" s="36"/>
      <c r="H27" s="34"/>
    </row>
    <row r="28" spans="1:8" s="41" customFormat="1" ht="13.5" thickBot="1">
      <c r="A28" s="33" t="s">
        <v>57</v>
      </c>
      <c r="B28" s="40"/>
      <c r="C28" s="40"/>
      <c r="D28" s="40"/>
      <c r="E28" s="40"/>
      <c r="F28" s="40"/>
      <c r="G28" s="48">
        <f>SUM(G26:G27)</f>
        <v>735.01</v>
      </c>
      <c r="H28" s="33"/>
    </row>
    <row r="29" spans="1:8">
      <c r="A29" s="37" t="s">
        <v>58</v>
      </c>
      <c r="B29" s="38"/>
      <c r="C29" s="38"/>
      <c r="D29" s="38"/>
      <c r="E29" s="38"/>
      <c r="F29" s="38"/>
      <c r="G29" s="39">
        <v>7176.66</v>
      </c>
      <c r="H29" s="37"/>
    </row>
    <row r="30" spans="1:8">
      <c r="A30" s="31" t="s">
        <v>59</v>
      </c>
      <c r="B30" s="29" t="s">
        <v>111</v>
      </c>
      <c r="C30" s="29">
        <v>23</v>
      </c>
      <c r="D30" s="29">
        <v>356</v>
      </c>
      <c r="E30" s="29" t="s">
        <v>102</v>
      </c>
      <c r="F30" s="29"/>
      <c r="G30" s="30">
        <v>150.19999999999999</v>
      </c>
      <c r="H30" s="34" t="s">
        <v>103</v>
      </c>
    </row>
    <row r="31" spans="1:8">
      <c r="A31" s="28"/>
      <c r="B31" s="29" t="s">
        <v>111</v>
      </c>
      <c r="C31" s="29">
        <v>23</v>
      </c>
      <c r="D31" s="29">
        <v>352</v>
      </c>
      <c r="E31" s="29" t="s">
        <v>113</v>
      </c>
      <c r="F31" s="29">
        <v>5578230</v>
      </c>
      <c r="G31" s="30">
        <v>261.62</v>
      </c>
      <c r="H31" s="34" t="s">
        <v>62</v>
      </c>
    </row>
    <row r="32" spans="1:8">
      <c r="A32" s="28"/>
      <c r="B32" s="29" t="s">
        <v>111</v>
      </c>
      <c r="C32" s="29">
        <v>23</v>
      </c>
      <c r="D32" s="29">
        <v>353</v>
      </c>
      <c r="E32" s="29" t="s">
        <v>65</v>
      </c>
      <c r="F32" s="29">
        <v>28370502</v>
      </c>
      <c r="G32" s="30">
        <v>24.19</v>
      </c>
      <c r="H32" s="28" t="s">
        <v>66</v>
      </c>
    </row>
    <row r="33" spans="1:8">
      <c r="A33" s="34"/>
      <c r="B33" s="29" t="s">
        <v>111</v>
      </c>
      <c r="C33" s="35">
        <v>24</v>
      </c>
      <c r="D33" s="35">
        <v>363</v>
      </c>
      <c r="E33" s="35" t="s">
        <v>60</v>
      </c>
      <c r="F33" s="35" t="s">
        <v>136</v>
      </c>
      <c r="G33" s="36">
        <v>674.52</v>
      </c>
      <c r="H33" s="28" t="s">
        <v>97</v>
      </c>
    </row>
    <row r="34" spans="1:8">
      <c r="A34" s="34"/>
      <c r="B34" s="29" t="s">
        <v>111</v>
      </c>
      <c r="C34" s="35">
        <v>24</v>
      </c>
      <c r="D34" s="35">
        <v>362</v>
      </c>
      <c r="E34" s="29" t="s">
        <v>102</v>
      </c>
      <c r="F34" s="29"/>
      <c r="G34" s="36">
        <v>407.3</v>
      </c>
      <c r="H34" s="34" t="s">
        <v>103</v>
      </c>
    </row>
    <row r="35" spans="1:8" s="41" customFormat="1" ht="13.5" thickBot="1">
      <c r="A35" s="33" t="s">
        <v>61</v>
      </c>
      <c r="B35" s="40"/>
      <c r="C35" s="40"/>
      <c r="D35" s="40"/>
      <c r="E35" s="40"/>
      <c r="F35" s="40"/>
      <c r="G35" s="48">
        <f>SUM(G29:G34)</f>
        <v>8694.489999999998</v>
      </c>
      <c r="H35" s="33"/>
    </row>
    <row r="36" spans="1:8">
      <c r="A36" s="37" t="s">
        <v>63</v>
      </c>
      <c r="B36" s="38"/>
      <c r="C36" s="38"/>
      <c r="D36" s="38"/>
      <c r="E36" s="38"/>
      <c r="F36" s="38"/>
      <c r="G36" s="39">
        <v>22948.080000000002</v>
      </c>
      <c r="H36" s="37"/>
    </row>
    <row r="37" spans="1:8">
      <c r="A37" s="31" t="s">
        <v>64</v>
      </c>
      <c r="B37" s="29" t="s">
        <v>111</v>
      </c>
      <c r="C37" s="38">
        <v>14</v>
      </c>
      <c r="D37" s="29">
        <v>361</v>
      </c>
      <c r="E37" s="29" t="s">
        <v>114</v>
      </c>
      <c r="F37" s="38">
        <v>11032</v>
      </c>
      <c r="G37" s="39">
        <v>65</v>
      </c>
      <c r="H37" s="37" t="s">
        <v>120</v>
      </c>
    </row>
    <row r="38" spans="1:8">
      <c r="B38" s="29" t="s">
        <v>111</v>
      </c>
      <c r="C38" s="38">
        <v>21</v>
      </c>
      <c r="D38" s="29">
        <v>34</v>
      </c>
      <c r="E38" s="29" t="s">
        <v>89</v>
      </c>
      <c r="F38" s="38" t="s">
        <v>91</v>
      </c>
      <c r="G38" s="39">
        <v>300</v>
      </c>
      <c r="H38" s="28" t="s">
        <v>99</v>
      </c>
    </row>
    <row r="39" spans="1:8">
      <c r="A39" s="28"/>
      <c r="B39" s="29" t="s">
        <v>111</v>
      </c>
      <c r="C39" s="29">
        <v>22</v>
      </c>
      <c r="D39" s="29">
        <v>347</v>
      </c>
      <c r="E39" s="35" t="s">
        <v>67</v>
      </c>
      <c r="F39" s="22">
        <v>13072</v>
      </c>
      <c r="G39" s="30">
        <v>1.67</v>
      </c>
      <c r="H39" s="34" t="s">
        <v>106</v>
      </c>
    </row>
    <row r="40" spans="1:8">
      <c r="A40" s="28"/>
      <c r="B40" s="29" t="s">
        <v>111</v>
      </c>
      <c r="C40" s="29">
        <v>23</v>
      </c>
      <c r="D40" s="29">
        <v>355</v>
      </c>
      <c r="E40" s="35" t="s">
        <v>115</v>
      </c>
      <c r="F40" s="29">
        <v>60574</v>
      </c>
      <c r="G40" s="30">
        <v>2157.12</v>
      </c>
      <c r="H40" s="34" t="s">
        <v>98</v>
      </c>
    </row>
    <row r="41" spans="1:8">
      <c r="A41" s="28"/>
      <c r="B41" s="29" t="s">
        <v>111</v>
      </c>
      <c r="C41" s="29">
        <v>23</v>
      </c>
      <c r="D41" s="29">
        <v>357</v>
      </c>
      <c r="E41" s="35" t="s">
        <v>115</v>
      </c>
      <c r="F41" s="29">
        <v>60573</v>
      </c>
      <c r="G41" s="30">
        <v>96</v>
      </c>
      <c r="H41" s="28" t="s">
        <v>121</v>
      </c>
    </row>
    <row r="42" spans="1:8">
      <c r="A42" s="28"/>
      <c r="B42" s="29" t="s">
        <v>111</v>
      </c>
      <c r="C42" s="29">
        <v>23</v>
      </c>
      <c r="D42" s="29">
        <v>351</v>
      </c>
      <c r="E42" s="29" t="s">
        <v>116</v>
      </c>
      <c r="F42" s="29">
        <v>6729</v>
      </c>
      <c r="G42" s="30">
        <v>1167.5999999999999</v>
      </c>
      <c r="H42" s="34" t="s">
        <v>68</v>
      </c>
    </row>
    <row r="43" spans="1:8">
      <c r="A43" s="28"/>
      <c r="B43" s="29" t="s">
        <v>111</v>
      </c>
      <c r="C43" s="29">
        <v>23</v>
      </c>
      <c r="D43" s="29">
        <v>354</v>
      </c>
      <c r="E43" s="35" t="s">
        <v>90</v>
      </c>
      <c r="F43" s="29">
        <v>27483</v>
      </c>
      <c r="G43" s="30">
        <v>192.24</v>
      </c>
      <c r="H43" s="28" t="s">
        <v>98</v>
      </c>
    </row>
    <row r="44" spans="1:8">
      <c r="A44" s="34"/>
      <c r="B44" s="29" t="s">
        <v>111</v>
      </c>
      <c r="C44" s="35">
        <v>24</v>
      </c>
      <c r="D44" s="22">
        <v>364</v>
      </c>
      <c r="E44" s="35" t="s">
        <v>104</v>
      </c>
      <c r="F44" s="35">
        <v>4011249</v>
      </c>
      <c r="G44" s="36">
        <v>79.16</v>
      </c>
      <c r="H44" s="28" t="s">
        <v>105</v>
      </c>
    </row>
    <row r="45" spans="1:8">
      <c r="A45" s="34"/>
      <c r="B45" s="29" t="s">
        <v>111</v>
      </c>
      <c r="C45" s="35">
        <v>28</v>
      </c>
      <c r="D45" s="35">
        <v>369</v>
      </c>
      <c r="E45" s="29" t="s">
        <v>117</v>
      </c>
      <c r="F45" s="29">
        <v>4002347</v>
      </c>
      <c r="G45" s="36">
        <v>768</v>
      </c>
      <c r="H45" s="28" t="s">
        <v>122</v>
      </c>
    </row>
    <row r="46" spans="1:8">
      <c r="A46" s="34"/>
      <c r="B46" s="29" t="s">
        <v>111</v>
      </c>
      <c r="C46" s="35">
        <v>29</v>
      </c>
      <c r="D46" s="35">
        <v>370</v>
      </c>
      <c r="E46" s="29" t="s">
        <v>118</v>
      </c>
      <c r="F46" s="29">
        <v>1160516</v>
      </c>
      <c r="G46" s="36">
        <v>1008</v>
      </c>
      <c r="H46" s="28" t="s">
        <v>123</v>
      </c>
    </row>
    <row r="47" spans="1:8">
      <c r="A47" s="34"/>
      <c r="B47" s="29" t="s">
        <v>111</v>
      </c>
      <c r="C47" s="35">
        <v>29</v>
      </c>
      <c r="D47" s="35">
        <v>371</v>
      </c>
      <c r="E47" s="35" t="s">
        <v>119</v>
      </c>
      <c r="F47" s="35">
        <v>1187</v>
      </c>
      <c r="G47" s="36">
        <v>200</v>
      </c>
      <c r="H47" s="34" t="s">
        <v>124</v>
      </c>
    </row>
    <row r="48" spans="1:8" s="41" customFormat="1" ht="13.5" thickBot="1">
      <c r="A48" s="33" t="s">
        <v>69</v>
      </c>
      <c r="B48" s="40"/>
      <c r="C48" s="40"/>
      <c r="D48" s="40"/>
      <c r="E48" s="40"/>
      <c r="F48" s="40"/>
      <c r="G48" s="48">
        <f>SUM(G36:G47)</f>
        <v>28982.87</v>
      </c>
      <c r="H48" s="33"/>
    </row>
    <row r="49" spans="1:8">
      <c r="A49" s="37" t="s">
        <v>72</v>
      </c>
      <c r="B49" s="38"/>
      <c r="C49" s="38"/>
      <c r="D49" s="38"/>
      <c r="E49" s="38"/>
      <c r="F49" s="38"/>
      <c r="G49" s="39">
        <v>1368.58</v>
      </c>
      <c r="H49" s="37"/>
    </row>
    <row r="50" spans="1:8">
      <c r="A50" s="42" t="s">
        <v>73</v>
      </c>
      <c r="B50" s="29"/>
      <c r="C50" s="35"/>
      <c r="D50" s="35"/>
      <c r="E50" s="35"/>
      <c r="F50" s="35"/>
      <c r="G50" s="36"/>
      <c r="H50" s="34"/>
    </row>
    <row r="51" spans="1:8" s="41" customFormat="1" ht="13.5" thickBot="1">
      <c r="A51" s="43" t="s">
        <v>74</v>
      </c>
      <c r="B51" s="40"/>
      <c r="C51" s="40"/>
      <c r="D51" s="40"/>
      <c r="E51" s="40"/>
      <c r="F51" s="40"/>
      <c r="G51" s="48">
        <f>SUM(G49:G50)</f>
        <v>1368.58</v>
      </c>
      <c r="H51" s="34"/>
    </row>
    <row r="52" spans="1:8">
      <c r="A52" s="37" t="s">
        <v>70</v>
      </c>
      <c r="B52" s="38"/>
      <c r="C52" s="38"/>
      <c r="D52" s="38"/>
      <c r="E52" s="38"/>
      <c r="F52" s="38"/>
      <c r="G52" s="39">
        <v>5422.3</v>
      </c>
      <c r="H52" s="28"/>
    </row>
    <row r="53" spans="1:8">
      <c r="A53" s="44">
        <v>20.059999999999999</v>
      </c>
      <c r="B53" s="29" t="s">
        <v>111</v>
      </c>
      <c r="C53" s="35">
        <v>21</v>
      </c>
      <c r="D53" s="29">
        <v>10000263419</v>
      </c>
      <c r="E53" s="29" t="s">
        <v>89</v>
      </c>
      <c r="F53" s="38" t="s">
        <v>137</v>
      </c>
      <c r="G53" s="36">
        <v>-286.12</v>
      </c>
      <c r="H53" s="37" t="s">
        <v>125</v>
      </c>
    </row>
    <row r="54" spans="1:8" s="45" customFormat="1" ht="13.5" thickBot="1">
      <c r="A54" s="34" t="s">
        <v>71</v>
      </c>
      <c r="B54" s="35"/>
      <c r="C54" s="35"/>
      <c r="D54" s="35"/>
      <c r="E54" s="35"/>
      <c r="F54" s="35"/>
      <c r="G54" s="88">
        <f>SUM(G52:G53)</f>
        <v>5136.18</v>
      </c>
      <c r="H54" s="34"/>
    </row>
    <row r="55" spans="1:8" s="81" customFormat="1">
      <c r="A55" s="87">
        <v>20.11</v>
      </c>
      <c r="B55" s="79"/>
      <c r="C55" s="79"/>
      <c r="D55" s="79"/>
      <c r="E55" s="79"/>
      <c r="F55" s="79"/>
      <c r="G55" s="80">
        <v>449.26</v>
      </c>
    </row>
    <row r="56" spans="1:8" s="28" customFormat="1">
      <c r="A56" s="76"/>
      <c r="B56" s="29"/>
      <c r="C56" s="29"/>
      <c r="D56" s="29"/>
      <c r="E56" s="29"/>
      <c r="F56" s="29"/>
      <c r="G56" s="30">
        <v>0</v>
      </c>
    </row>
    <row r="57" spans="1:8" s="34" customFormat="1">
      <c r="A57" s="34" t="s">
        <v>107</v>
      </c>
      <c r="B57" s="35"/>
      <c r="C57" s="35"/>
      <c r="D57" s="35"/>
      <c r="E57" s="35"/>
      <c r="F57" s="35"/>
      <c r="G57" s="88">
        <f>SUM(G55:G56)</f>
        <v>449.26</v>
      </c>
    </row>
    <row r="58" spans="1:8" s="28" customFormat="1">
      <c r="A58" s="93">
        <v>20.14</v>
      </c>
      <c r="B58" s="29" t="s">
        <v>111</v>
      </c>
      <c r="C58" s="29">
        <v>24</v>
      </c>
      <c r="D58" s="29">
        <v>358</v>
      </c>
      <c r="E58" s="29" t="s">
        <v>127</v>
      </c>
      <c r="F58" s="29">
        <v>36727</v>
      </c>
      <c r="G58" s="94">
        <v>98.36</v>
      </c>
      <c r="H58" s="28" t="s">
        <v>129</v>
      </c>
    </row>
    <row r="59" spans="1:8" s="28" customFormat="1">
      <c r="A59" s="93"/>
      <c r="B59" s="29" t="s">
        <v>111</v>
      </c>
      <c r="C59" s="29">
        <v>24</v>
      </c>
      <c r="D59" s="29">
        <v>365</v>
      </c>
      <c r="E59" s="29" t="s">
        <v>128</v>
      </c>
      <c r="F59" s="29">
        <v>16426</v>
      </c>
      <c r="G59" s="94">
        <v>112.5</v>
      </c>
      <c r="H59" s="28" t="s">
        <v>130</v>
      </c>
    </row>
    <row r="60" spans="1:8" s="28" customFormat="1">
      <c r="A60" s="93"/>
      <c r="B60" s="29" t="s">
        <v>111</v>
      </c>
      <c r="C60" s="29">
        <v>29</v>
      </c>
      <c r="D60" s="29">
        <v>372</v>
      </c>
      <c r="E60" s="29" t="s">
        <v>127</v>
      </c>
      <c r="F60" s="29">
        <v>37367</v>
      </c>
      <c r="G60" s="94">
        <v>122.95</v>
      </c>
      <c r="H60" s="28" t="s">
        <v>129</v>
      </c>
    </row>
    <row r="61" spans="1:8" s="33" customFormat="1" ht="13.5" thickBot="1">
      <c r="A61" s="33" t="s">
        <v>126</v>
      </c>
      <c r="B61" s="40"/>
      <c r="C61" s="40"/>
      <c r="D61" s="40"/>
      <c r="E61" s="40"/>
      <c r="F61" s="40"/>
      <c r="G61" s="48">
        <f>SUM(G58:G60)</f>
        <v>333.81</v>
      </c>
    </row>
    <row r="62" spans="1:8" s="91" customFormat="1">
      <c r="A62" s="95" t="s">
        <v>131</v>
      </c>
      <c r="B62" s="89"/>
      <c r="C62" s="89"/>
      <c r="D62" s="89"/>
      <c r="E62" s="89"/>
      <c r="F62" s="89"/>
      <c r="G62" s="90">
        <v>807.9</v>
      </c>
    </row>
    <row r="63" spans="1:8" s="37" customFormat="1">
      <c r="A63" s="92" t="s">
        <v>108</v>
      </c>
      <c r="B63" s="38"/>
      <c r="C63" s="38"/>
      <c r="D63" s="38"/>
      <c r="E63" s="38"/>
      <c r="F63" s="38"/>
      <c r="G63" s="39">
        <v>0</v>
      </c>
    </row>
    <row r="64" spans="1:8" s="33" customFormat="1" ht="13.5" thickBot="1">
      <c r="A64" s="77" t="s">
        <v>109</v>
      </c>
      <c r="B64" s="40"/>
      <c r="C64" s="40"/>
      <c r="D64" s="40"/>
      <c r="E64" s="40"/>
      <c r="F64" s="40"/>
      <c r="G64" s="48">
        <f>SUM(G62:G63)</f>
        <v>807.9</v>
      </c>
    </row>
    <row r="65" spans="1:8">
      <c r="A65" s="37" t="s">
        <v>78</v>
      </c>
      <c r="B65" s="38"/>
      <c r="C65" s="38"/>
      <c r="D65" s="38"/>
      <c r="E65" s="38"/>
      <c r="F65" s="38"/>
      <c r="G65" s="39">
        <v>3000</v>
      </c>
      <c r="H65" s="37"/>
    </row>
    <row r="66" spans="1:8">
      <c r="A66" s="42" t="s">
        <v>75</v>
      </c>
      <c r="B66" s="29" t="s">
        <v>111</v>
      </c>
      <c r="C66" s="35">
        <v>24</v>
      </c>
      <c r="D66" s="35">
        <v>366</v>
      </c>
      <c r="E66" s="35" t="s">
        <v>76</v>
      </c>
      <c r="F66" s="35">
        <v>18</v>
      </c>
      <c r="G66" s="36">
        <v>600</v>
      </c>
      <c r="H66" s="34" t="s">
        <v>77</v>
      </c>
    </row>
    <row r="67" spans="1:8" s="45" customFormat="1">
      <c r="A67" s="34" t="s">
        <v>79</v>
      </c>
      <c r="B67" s="35"/>
      <c r="C67" s="35"/>
      <c r="D67" s="35"/>
      <c r="E67" s="35"/>
      <c r="F67" s="35"/>
      <c r="G67" s="88">
        <f>SUM(G65:G66)</f>
        <v>3600</v>
      </c>
      <c r="H67" s="34"/>
    </row>
    <row r="68" spans="1:8" s="49" customFormat="1" ht="13.5" thickBot="1">
      <c r="A68" s="46" t="s">
        <v>112</v>
      </c>
      <c r="B68" s="47"/>
      <c r="C68" s="47"/>
      <c r="D68" s="47"/>
      <c r="E68" s="47"/>
      <c r="F68" s="47"/>
      <c r="G68" s="48">
        <f>G11+G14+G18+G22+G25+G28+G35+G48+G51+G54+G57+G61+G64+G67</f>
        <v>100523.56999999999</v>
      </c>
      <c r="H68" s="46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D13" sqref="D13"/>
    </sheetView>
  </sheetViews>
  <sheetFormatPr defaultRowHeight="12.75"/>
  <cols>
    <col min="1" max="1" width="20.5703125" customWidth="1"/>
    <col min="2" max="2" width="14.5703125" customWidth="1"/>
    <col min="3" max="3" width="12.5703125" customWidth="1"/>
    <col min="4" max="4" width="15" customWidth="1"/>
    <col min="5" max="5" width="34" customWidth="1"/>
    <col min="6" max="6" width="10.85546875" customWidth="1"/>
    <col min="7" max="7" width="10.140625" customWidth="1"/>
    <col min="8" max="8" width="17.85546875" customWidth="1"/>
  </cols>
  <sheetData>
    <row r="1" spans="1:8">
      <c r="A1" s="1" t="s">
        <v>26</v>
      </c>
      <c r="B1" s="25"/>
      <c r="C1" s="22"/>
      <c r="D1" s="22"/>
      <c r="E1" s="22"/>
      <c r="F1" s="22"/>
      <c r="G1" s="26"/>
    </row>
    <row r="2" spans="1:8">
      <c r="B2" s="22"/>
      <c r="C2" s="22"/>
      <c r="D2" s="22"/>
      <c r="E2" s="22"/>
      <c r="F2" s="22"/>
      <c r="G2" s="26"/>
    </row>
    <row r="3" spans="1:8">
      <c r="A3" s="98" t="s">
        <v>29</v>
      </c>
      <c r="B3" s="98"/>
      <c r="C3" s="98"/>
      <c r="D3" s="24"/>
      <c r="E3" s="22"/>
      <c r="F3" s="22"/>
      <c r="G3" s="26"/>
    </row>
    <row r="4" spans="1:8">
      <c r="A4" s="98" t="s">
        <v>132</v>
      </c>
      <c r="B4" s="98"/>
      <c r="C4" s="98"/>
      <c r="D4" s="22"/>
      <c r="E4" s="22"/>
      <c r="F4" s="22"/>
      <c r="G4" s="26"/>
    </row>
    <row r="5" spans="1:8">
      <c r="A5" s="98" t="s">
        <v>110</v>
      </c>
      <c r="B5" s="98"/>
      <c r="C5" s="98"/>
      <c r="D5" s="27"/>
      <c r="E5" s="22"/>
      <c r="F5" s="22"/>
      <c r="G5" s="26"/>
    </row>
    <row r="7" spans="1:8" s="25" customFormat="1" ht="54.75" customHeight="1">
      <c r="A7" s="67" t="s">
        <v>4</v>
      </c>
      <c r="B7" s="67" t="s">
        <v>0</v>
      </c>
      <c r="C7" s="67" t="s">
        <v>38</v>
      </c>
      <c r="D7" s="68" t="s">
        <v>39</v>
      </c>
      <c r="E7" s="67" t="s">
        <v>40</v>
      </c>
      <c r="F7" s="67" t="s">
        <v>41</v>
      </c>
      <c r="G7" s="69" t="s">
        <v>2</v>
      </c>
      <c r="H7" s="67" t="s">
        <v>3</v>
      </c>
    </row>
    <row r="8" spans="1:8" s="28" customFormat="1">
      <c r="A8" s="93">
        <v>71.03</v>
      </c>
      <c r="B8" s="29" t="s">
        <v>111</v>
      </c>
      <c r="C8" s="29">
        <v>30</v>
      </c>
      <c r="D8" s="29">
        <v>373</v>
      </c>
      <c r="E8" s="29" t="s">
        <v>133</v>
      </c>
      <c r="G8" s="28">
        <v>673</v>
      </c>
      <c r="H8" s="28" t="s">
        <v>134</v>
      </c>
    </row>
    <row r="9" spans="1:8" s="34" customFormat="1">
      <c r="A9" s="34" t="s">
        <v>135</v>
      </c>
      <c r="G9" s="34">
        <v>673</v>
      </c>
    </row>
    <row r="10" spans="1:8" s="33" customFormat="1" ht="13.5" thickBot="1">
      <c r="A10" s="46" t="s">
        <v>112</v>
      </c>
      <c r="G10" s="46">
        <v>673</v>
      </c>
    </row>
  </sheetData>
  <mergeCells count="3">
    <mergeCell ref="A3:C3"/>
    <mergeCell ref="A4:C4"/>
    <mergeCell ref="A5:C5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</vt:lpstr>
      <vt:lpstr>materiale</vt:lpstr>
      <vt:lpstr>capital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2016-07-18T08:55:38Z</cp:lastPrinted>
  <dcterms:created xsi:type="dcterms:W3CDTF">2016-01-19T13:06:09Z</dcterms:created>
  <dcterms:modified xsi:type="dcterms:W3CDTF">2016-08-09T05:54:10Z</dcterms:modified>
</cp:coreProperties>
</file>