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definedNames>
    <definedName name="_xlnm.Print_Area" localSheetId="0">personal!$A$1:$E$23</definedName>
  </definedNames>
  <calcPr calcId="125725"/>
</workbook>
</file>

<file path=xl/calcChain.xml><?xml version="1.0" encoding="utf-8"?>
<calcChain xmlns="http://schemas.openxmlformats.org/spreadsheetml/2006/main">
  <c r="G33" i="2"/>
  <c r="G20"/>
  <c r="G30"/>
  <c r="G28"/>
  <c r="G15"/>
  <c r="G12"/>
  <c r="G9"/>
  <c r="D23" i="1"/>
  <c r="D24" s="1"/>
  <c r="D21"/>
  <c r="D19"/>
  <c r="D17"/>
  <c r="D15"/>
  <c r="D11"/>
</calcChain>
</file>

<file path=xl/sharedStrings.xml><?xml version="1.0" encoding="utf-8"?>
<sst xmlns="http://schemas.openxmlformats.org/spreadsheetml/2006/main" count="122" uniqueCount="84">
  <si>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</si>
  <si>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</si>
  <si>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</si>
  <si>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</si>
  <si>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</si>
  <si>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</si>
  <si>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</si>
  <si>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</si>
  <si>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</si>
  <si>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</si>
  <si>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</si>
  <si>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</si>
  <si>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</si>
  <si>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</si>
  <si>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</si>
  <si>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</si>
  <si>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Total 10.03.06</t>
  </si>
  <si>
    <t>INSPECTORATUL TERITORIAL DE MUNCA BRAILA</t>
  </si>
  <si>
    <t>ianuarie</t>
  </si>
  <si>
    <t>salarii numerar</t>
  </si>
  <si>
    <t xml:space="preserve">CAP. 68 "ASIGURARI SI ASISTENTA SOCIALA" </t>
  </si>
  <si>
    <t>CAS 15.8% unitate</t>
  </si>
  <si>
    <t>contrib.somaj 0.5% unitate</t>
  </si>
  <si>
    <t>asig.san.5.2% unitate</t>
  </si>
  <si>
    <t>contr.accid.si boli prof.unit.</t>
  </si>
  <si>
    <t>contr.conc.si ind.unitate</t>
  </si>
  <si>
    <t>TITLUL 10  "CHELTUIELI DE PERSONAL"</t>
  </si>
  <si>
    <t>TITLUL 20  "BUNURI SI SERVICII"</t>
  </si>
  <si>
    <t>20.01.01</t>
  </si>
  <si>
    <t>ziua</t>
  </si>
  <si>
    <t>ORDIN DE PLATA/ CEC/ 
FOAIE DE VARSAMANT</t>
  </si>
  <si>
    <t>FURNIZOR</t>
  </si>
  <si>
    <t>FACTURA</t>
  </si>
  <si>
    <t>Total 20.01.01</t>
  </si>
  <si>
    <t>20.01.03</t>
  </si>
  <si>
    <t>AJPIS BRAILA</t>
  </si>
  <si>
    <t>cota parte chelt.gaze natuale</t>
  </si>
  <si>
    <t>Total 20.01.03</t>
  </si>
  <si>
    <t>20.01.04</t>
  </si>
  <si>
    <t>C.U.P. DUNAREA BRAILA</t>
  </si>
  <si>
    <t>apa-canal</t>
  </si>
  <si>
    <t>BRAI-CATA SRL BRAILA</t>
  </si>
  <si>
    <t>salubrizare</t>
  </si>
  <si>
    <t>Total 20.01.04</t>
  </si>
  <si>
    <t>20.01.08</t>
  </si>
  <si>
    <t>CEC</t>
  </si>
  <si>
    <t>D.R.P. CONSTANTA</t>
  </si>
  <si>
    <t>Total 20.01.08</t>
  </si>
  <si>
    <t>20.01.30</t>
  </si>
  <si>
    <t>monitorizare sist.interv.</t>
  </si>
  <si>
    <t>SC CONFIDENT SERV SRL BRAILA</t>
  </si>
  <si>
    <t>servicii curatenie</t>
  </si>
  <si>
    <t>C.J.P. BRAILA</t>
  </si>
  <si>
    <t>cota parte chelt.paza</t>
  </si>
  <si>
    <t>O.N.R.C. BUCURESTI</t>
  </si>
  <si>
    <t>Total 20.01.30</t>
  </si>
  <si>
    <t>avans deplasare</t>
  </si>
  <si>
    <t>20.30.04</t>
  </si>
  <si>
    <t>Total 20.06</t>
  </si>
  <si>
    <t>COLEGIUL TEHNIC C.D. NENITESCU BRAILA</t>
  </si>
  <si>
    <t>Total 20.30.04</t>
  </si>
  <si>
    <t>chirie arhiva</t>
  </si>
  <si>
    <t>I.T.M.BRAILA</t>
  </si>
  <si>
    <t>perioada: 01.01 - 31.01.2017</t>
  </si>
  <si>
    <t>alimentare card-uri salarii+plata contrib.salariati</t>
  </si>
  <si>
    <t>10.01.30</t>
  </si>
  <si>
    <t>plata ind.concediu medical platit de unitate</t>
  </si>
  <si>
    <t>Total 10.01.30</t>
  </si>
  <si>
    <t>Total ianuarie 2017</t>
  </si>
  <si>
    <t>perioada: 01.01.- 31.01.2017</t>
  </si>
  <si>
    <t>SC SELADO COM SRL BRAILA</t>
  </si>
  <si>
    <t>imprimate cu regim special</t>
  </si>
  <si>
    <t>ENGIE ROMANIA SA</t>
  </si>
  <si>
    <t>frunizare gaze naturale</t>
  </si>
  <si>
    <t>abonament cablu tv</t>
  </si>
  <si>
    <t>chelt.taxe postale</t>
  </si>
  <si>
    <t>ORANGE ROMANIA SA</t>
  </si>
  <si>
    <t>chelt.telef.mobil</t>
  </si>
  <si>
    <t>ROMANIAN SECURITY SYSTEMS BUCURESTI</t>
  </si>
  <si>
    <t>servicii paza</t>
  </si>
  <si>
    <t>abonament buletinul insolventei</t>
  </si>
  <si>
    <t>service</t>
  </si>
  <si>
    <t>cheltuieli numerar materiale</t>
  </si>
  <si>
    <t>RCS&amp;RDS BUCURESTI</t>
  </si>
</sst>
</file>

<file path=xl/styles.xml><?xml version="1.0" encoding="utf-8"?>
<styleSheet xmlns="http://schemas.openxmlformats.org/spreadsheetml/2006/main">
  <numFmts count="5">
    <numFmt numFmtId="164" formatCode="_-* #,##0.00\ _l_e_i_-;\-* #,##0.00\ _l_e_i_-;_-* \-??\ _l_e_i_-;_-@_-"/>
    <numFmt numFmtId="165" formatCode="#,###.00"/>
    <numFmt numFmtId="166" formatCode="dd/mm/yy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6"/>
    <xf numFmtId="0" fontId="11" fillId="39" borderId="17"/>
    <xf numFmtId="164" fontId="6" fillId="0" borderId="0" applyFill="0" applyBorder="0" applyAlignment="0" applyProtection="0"/>
    <xf numFmtId="167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8"/>
    <xf numFmtId="0" fontId="16" fillId="0" borderId="19"/>
    <xf numFmtId="0" fontId="17" fillId="0" borderId="20"/>
    <xf numFmtId="0" fontId="17" fillId="0" borderId="0"/>
    <xf numFmtId="0" fontId="14" fillId="0" borderId="0">
      <alignment horizontal="center" textRotation="90"/>
    </xf>
    <xf numFmtId="0" fontId="18" fillId="25" borderId="16"/>
    <xf numFmtId="0" fontId="19" fillId="0" borderId="21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22"/>
    <xf numFmtId="0" fontId="23" fillId="38" borderId="23"/>
    <xf numFmtId="0" fontId="24" fillId="0" borderId="0"/>
    <xf numFmtId="168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24"/>
    <xf numFmtId="0" fontId="27" fillId="0" borderId="0"/>
  </cellStyleXfs>
  <cellXfs count="96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3" xfId="0" applyFont="1" applyBorder="1"/>
    <xf numFmtId="165" fontId="0" fillId="0" borderId="3" xfId="0" applyNumberFormat="1" applyFont="1" applyBorder="1"/>
    <xf numFmtId="165" fontId="0" fillId="0" borderId="5" xfId="0" applyNumberFormat="1" applyFont="1" applyBorder="1"/>
    <xf numFmtId="165" fontId="0" fillId="0" borderId="6" xfId="0" applyNumberFormat="1" applyFont="1" applyBorder="1"/>
    <xf numFmtId="3" fontId="0" fillId="0" borderId="3" xfId="0" applyNumberFormat="1" applyFont="1" applyBorder="1"/>
    <xf numFmtId="0" fontId="5" fillId="0" borderId="6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7" xfId="0" applyFont="1" applyBorder="1" applyAlignment="1">
      <alignment horizontal="center"/>
    </xf>
    <xf numFmtId="0" fontId="0" fillId="0" borderId="7" xfId="0" applyBorder="1"/>
    <xf numFmtId="0" fontId="0" fillId="0" borderId="5" xfId="0" applyBorder="1" applyAlignment="1">
      <alignment horizontal="center"/>
    </xf>
    <xf numFmtId="0" fontId="5" fillId="0" borderId="7" xfId="0" applyFont="1" applyBorder="1"/>
    <xf numFmtId="0" fontId="0" fillId="0" borderId="4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0" fillId="0" borderId="1" xfId="0" applyNumberFormat="1" applyFont="1" applyBorder="1"/>
    <xf numFmtId="2" fontId="0" fillId="0" borderId="3" xfId="0" applyNumberFormat="1" applyFont="1" applyBorder="1"/>
    <xf numFmtId="2" fontId="0" fillId="0" borderId="5" xfId="0" applyNumberFormat="1" applyFont="1" applyBorder="1"/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0" xfId="0" applyNumberFormat="1"/>
    <xf numFmtId="14" fontId="0" fillId="0" borderId="8" xfId="0" applyNumberFormat="1" applyBorder="1" applyAlignment="1">
      <alignment horizontal="center"/>
    </xf>
    <xf numFmtId="0" fontId="0" fillId="0" borderId="9" xfId="0" applyBorder="1"/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2" fontId="0" fillId="0" borderId="7" xfId="0" applyNumberFormat="1" applyBorder="1"/>
    <xf numFmtId="0" fontId="5" fillId="0" borderId="7" xfId="0" applyFont="1" applyBorder="1" applyAlignment="1">
      <alignment horizontal="right"/>
    </xf>
    <xf numFmtId="0" fontId="0" fillId="0" borderId="10" xfId="0" applyBorder="1"/>
    <xf numFmtId="0" fontId="5" fillId="0" borderId="11" xfId="0" applyFont="1" applyFill="1" applyBorder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2" fontId="5" fillId="0" borderId="10" xfId="0" applyNumberFormat="1" applyFont="1" applyBorder="1"/>
    <xf numFmtId="0" fontId="5" fillId="0" borderId="0" xfId="0" applyFont="1" applyBorder="1"/>
    <xf numFmtId="0" fontId="5" fillId="0" borderId="12" xfId="0" applyFont="1" applyBorder="1"/>
    <xf numFmtId="14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/>
    <xf numFmtId="2" fontId="0" fillId="0" borderId="12" xfId="0" applyNumberFormat="1" applyBorder="1"/>
    <xf numFmtId="0" fontId="6" fillId="0" borderId="12" xfId="0" applyFont="1" applyBorder="1" applyAlignment="1">
      <alignment horizontal="left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3" xfId="0" applyBorder="1"/>
    <xf numFmtId="0" fontId="5" fillId="0" borderId="14" xfId="0" applyFont="1" applyBorder="1" applyAlignment="1">
      <alignment horizontal="left"/>
    </xf>
    <xf numFmtId="1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2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5" xfId="0" applyBorder="1"/>
    <xf numFmtId="0" fontId="0" fillId="0" borderId="15" xfId="0" applyFont="1" applyBorder="1" applyAlignment="1">
      <alignment horizontal="center"/>
    </xf>
    <xf numFmtId="0" fontId="0" fillId="0" borderId="15" xfId="0" applyFont="1" applyBorder="1"/>
    <xf numFmtId="2" fontId="0" fillId="0" borderId="15" xfId="0" applyNumberFormat="1" applyFont="1" applyBorder="1"/>
    <xf numFmtId="0" fontId="5" fillId="0" borderId="0" xfId="0" applyFont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165" fontId="0" fillId="0" borderId="25" xfId="0" applyNumberFormat="1" applyFont="1" applyBorder="1"/>
    <xf numFmtId="0" fontId="0" fillId="0" borderId="0" xfId="0" applyBorder="1"/>
    <xf numFmtId="165" fontId="0" fillId="0" borderId="10" xfId="0" applyNumberFormat="1" applyFont="1" applyBorder="1"/>
    <xf numFmtId="0" fontId="0" fillId="0" borderId="6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165" fontId="0" fillId="0" borderId="12" xfId="0" applyNumberFormat="1" applyFont="1" applyBorder="1"/>
    <xf numFmtId="0" fontId="0" fillId="0" borderId="25" xfId="0" applyFont="1" applyBorder="1"/>
    <xf numFmtId="0" fontId="0" fillId="0" borderId="26" xfId="0" applyBorder="1" applyAlignment="1">
      <alignment horizontal="center"/>
    </xf>
    <xf numFmtId="0" fontId="5" fillId="0" borderId="27" xfId="0" applyFont="1" applyFill="1" applyBorder="1"/>
    <xf numFmtId="0" fontId="0" fillId="0" borderId="27" xfId="0" applyBorder="1" applyAlignment="1">
      <alignment horizontal="center"/>
    </xf>
    <xf numFmtId="2" fontId="5" fillId="0" borderId="27" xfId="0" applyNumberFormat="1" applyFont="1" applyBorder="1"/>
    <xf numFmtId="0" fontId="0" fillId="0" borderId="27" xfId="0" applyBorder="1"/>
    <xf numFmtId="0" fontId="0" fillId="0" borderId="25" xfId="0" applyFont="1" applyBorder="1" applyAlignment="1">
      <alignment horizontal="center"/>
    </xf>
    <xf numFmtId="3" fontId="0" fillId="0" borderId="25" xfId="0" applyNumberFormat="1" applyFont="1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28" xfId="0" applyFont="1" applyBorder="1"/>
    <xf numFmtId="3" fontId="0" fillId="0" borderId="31" xfId="0" applyNumberFormat="1" applyFont="1" applyBorder="1"/>
    <xf numFmtId="0" fontId="5" fillId="0" borderId="0" xfId="0" applyFont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E12" sqref="E12"/>
    </sheetView>
  </sheetViews>
  <sheetFormatPr defaultRowHeight="12.75"/>
  <cols>
    <col min="1" max="1" width="20.28515625" customWidth="1"/>
    <col min="2" max="2" width="9.140625" style="16"/>
    <col min="3" max="3" width="6.5703125" style="16" customWidth="1"/>
    <col min="4" max="4" width="15.28515625" customWidth="1"/>
    <col min="5" max="5" width="42.85546875" customWidth="1"/>
  </cols>
  <sheetData>
    <row r="1" spans="1:6">
      <c r="A1" s="1" t="s">
        <v>17</v>
      </c>
      <c r="B1" s="73"/>
      <c r="C1" s="73"/>
      <c r="D1" s="1"/>
    </row>
    <row r="3" spans="1:6">
      <c r="A3" s="1" t="s">
        <v>20</v>
      </c>
      <c r="B3" s="73"/>
      <c r="C3" s="73"/>
      <c r="D3" s="1"/>
      <c r="E3" s="1"/>
    </row>
    <row r="4" spans="1:6">
      <c r="A4" s="1" t="s">
        <v>26</v>
      </c>
      <c r="B4" s="73"/>
      <c r="C4" s="73"/>
      <c r="D4" s="1"/>
      <c r="F4" s="2"/>
    </row>
    <row r="5" spans="1:6">
      <c r="A5" s="1"/>
      <c r="B5" s="73"/>
      <c r="C5" s="73"/>
      <c r="D5" s="1"/>
      <c r="F5" s="2"/>
    </row>
    <row r="6" spans="1:6">
      <c r="A6" s="1"/>
      <c r="B6" s="73" t="s">
        <v>63</v>
      </c>
      <c r="C6" s="73"/>
      <c r="D6" s="17"/>
      <c r="E6" s="17"/>
      <c r="F6" s="2"/>
    </row>
    <row r="7" spans="1:6">
      <c r="B7" s="73"/>
      <c r="C7" s="73"/>
      <c r="D7" s="1"/>
    </row>
    <row r="8" spans="1:6" s="16" customForma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</row>
    <row r="9" spans="1:6">
      <c r="A9" s="7" t="s">
        <v>5</v>
      </c>
      <c r="B9" s="15" t="s">
        <v>18</v>
      </c>
      <c r="C9" s="15">
        <v>12</v>
      </c>
      <c r="D9" s="8">
        <v>150601</v>
      </c>
      <c r="E9" s="4" t="s">
        <v>64</v>
      </c>
    </row>
    <row r="10" spans="1:6">
      <c r="A10" s="7"/>
      <c r="B10" s="15" t="s">
        <v>18</v>
      </c>
      <c r="C10" s="15">
        <v>13</v>
      </c>
      <c r="D10" s="8">
        <v>6331</v>
      </c>
      <c r="E10" s="4" t="s">
        <v>19</v>
      </c>
    </row>
    <row r="11" spans="1:6" ht="13.5" thickBot="1">
      <c r="A11" s="83" t="s">
        <v>6</v>
      </c>
      <c r="B11" s="84"/>
      <c r="C11" s="75"/>
      <c r="D11" s="76">
        <f>SUM(D9:D10)</f>
        <v>156932</v>
      </c>
      <c r="E11" s="74"/>
    </row>
    <row r="12" spans="1:6">
      <c r="A12" s="80" t="s">
        <v>65</v>
      </c>
      <c r="B12" s="81" t="s">
        <v>18</v>
      </c>
      <c r="C12" s="81">
        <v>12</v>
      </c>
      <c r="D12" s="82">
        <v>1507</v>
      </c>
      <c r="E12" s="80" t="s">
        <v>66</v>
      </c>
    </row>
    <row r="13" spans="1:6" s="77" customFormat="1" ht="13.5" thickBot="1">
      <c r="A13" s="46" t="s">
        <v>67</v>
      </c>
      <c r="B13" s="59"/>
      <c r="C13" s="59"/>
      <c r="D13" s="78">
        <v>1507</v>
      </c>
      <c r="E13" s="46"/>
    </row>
    <row r="14" spans="1:6">
      <c r="A14" s="14" t="s">
        <v>7</v>
      </c>
      <c r="B14" s="79" t="s">
        <v>18</v>
      </c>
      <c r="C14" s="22">
        <v>12</v>
      </c>
      <c r="D14" s="12">
        <v>24884</v>
      </c>
      <c r="E14" s="26" t="s">
        <v>21</v>
      </c>
    </row>
    <row r="15" spans="1:6" ht="13.5" thickBot="1">
      <c r="A15" s="9" t="s">
        <v>8</v>
      </c>
      <c r="B15" s="21"/>
      <c r="C15" s="21"/>
      <c r="D15" s="10">
        <f>SUM(D14:D14)</f>
        <v>24884</v>
      </c>
      <c r="E15" s="13"/>
    </row>
    <row r="16" spans="1:6">
      <c r="A16" s="3" t="s">
        <v>9</v>
      </c>
      <c r="B16" s="15" t="s">
        <v>18</v>
      </c>
      <c r="C16" s="20">
        <v>12</v>
      </c>
      <c r="D16" s="12">
        <v>799</v>
      </c>
      <c r="E16" s="4" t="s">
        <v>22</v>
      </c>
    </row>
    <row r="17" spans="1:5" ht="13.5" thickBot="1">
      <c r="A17" s="9" t="s">
        <v>10</v>
      </c>
      <c r="B17" s="21"/>
      <c r="C17" s="21"/>
      <c r="D17" s="10">
        <f>SUM(D16:D16)</f>
        <v>799</v>
      </c>
      <c r="E17" s="13"/>
    </row>
    <row r="18" spans="1:5">
      <c r="A18" s="14" t="s">
        <v>11</v>
      </c>
      <c r="B18" s="15" t="s">
        <v>18</v>
      </c>
      <c r="C18" s="20">
        <v>12</v>
      </c>
      <c r="D18" s="12">
        <v>8239</v>
      </c>
      <c r="E18" s="4" t="s">
        <v>23</v>
      </c>
    </row>
    <row r="19" spans="1:5" ht="13.5" thickBot="1">
      <c r="A19" s="9" t="s">
        <v>12</v>
      </c>
      <c r="B19" s="21"/>
      <c r="C19" s="21"/>
      <c r="D19" s="10">
        <f>SUM(D18:D18)</f>
        <v>8239</v>
      </c>
      <c r="E19" s="13"/>
    </row>
    <row r="20" spans="1:5">
      <c r="A20" s="3" t="s">
        <v>13</v>
      </c>
      <c r="B20" s="32" t="s">
        <v>18</v>
      </c>
      <c r="C20" s="20">
        <v>12</v>
      </c>
      <c r="D20" s="8">
        <v>237</v>
      </c>
      <c r="E20" s="4" t="s">
        <v>24</v>
      </c>
    </row>
    <row r="21" spans="1:5" ht="13.5" thickBot="1">
      <c r="A21" s="9" t="s">
        <v>14</v>
      </c>
      <c r="B21" s="21"/>
      <c r="C21" s="21"/>
      <c r="D21" s="10">
        <f>SUM(D20:D20)</f>
        <v>237</v>
      </c>
      <c r="E21" s="13"/>
    </row>
    <row r="22" spans="1:5">
      <c r="A22" s="14" t="s">
        <v>15</v>
      </c>
      <c r="B22" s="15" t="s">
        <v>18</v>
      </c>
      <c r="C22" s="20">
        <v>12</v>
      </c>
      <c r="D22" s="11">
        <v>1394</v>
      </c>
      <c r="E22" s="4" t="s">
        <v>25</v>
      </c>
    </row>
    <row r="23" spans="1:5" ht="13.5" thickBot="1">
      <c r="A23" s="83" t="s">
        <v>16</v>
      </c>
      <c r="B23" s="89"/>
      <c r="C23" s="89"/>
      <c r="D23" s="76">
        <f>SUM(D22:D22)</f>
        <v>1394</v>
      </c>
      <c r="E23" s="90"/>
    </row>
    <row r="24" spans="1:5" ht="13.5" thickBot="1">
      <c r="A24" s="85" t="s">
        <v>68</v>
      </c>
      <c r="B24" s="86"/>
      <c r="C24" s="86"/>
      <c r="D24" s="87">
        <f>D11+D13+D15+D17+D19+D21+D23</f>
        <v>193992</v>
      </c>
      <c r="E24" s="88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D1" workbookViewId="0">
      <selection activeCell="F10" sqref="F10"/>
    </sheetView>
  </sheetViews>
  <sheetFormatPr defaultRowHeight="12.75"/>
  <cols>
    <col min="1" max="1" width="20.7109375" customWidth="1"/>
    <col min="2" max="2" width="12.140625" style="16" customWidth="1"/>
    <col min="3" max="3" width="11.42578125" style="16" customWidth="1"/>
    <col min="4" max="4" width="13.28515625" style="16" customWidth="1"/>
    <col min="5" max="5" width="42.5703125" customWidth="1"/>
    <col min="6" max="6" width="15.5703125" style="16" customWidth="1"/>
    <col min="7" max="7" width="13.42578125" style="39" customWidth="1"/>
    <col min="8" max="8" width="34.28515625" customWidth="1"/>
  </cols>
  <sheetData>
    <row r="1" spans="1:10">
      <c r="A1" s="95" t="s">
        <v>17</v>
      </c>
      <c r="B1" s="95"/>
      <c r="C1" s="95"/>
      <c r="D1" s="95"/>
      <c r="E1" s="95"/>
      <c r="F1" s="95"/>
      <c r="G1" s="95"/>
      <c r="H1" s="1"/>
    </row>
    <row r="3" spans="1:10">
      <c r="A3" s="95" t="s">
        <v>20</v>
      </c>
      <c r="B3" s="95"/>
      <c r="C3" s="95"/>
      <c r="D3" s="95"/>
      <c r="E3" s="95"/>
      <c r="F3" s="95"/>
      <c r="G3" s="95"/>
      <c r="H3" s="1"/>
      <c r="I3" s="1"/>
    </row>
    <row r="4" spans="1:10">
      <c r="A4" s="95" t="s">
        <v>27</v>
      </c>
      <c r="B4" s="95"/>
      <c r="C4" s="95"/>
      <c r="D4" s="95"/>
      <c r="E4" s="95"/>
      <c r="F4" s="95"/>
      <c r="G4" s="95"/>
      <c r="H4" s="1"/>
      <c r="J4" s="2"/>
    </row>
    <row r="5" spans="1:10">
      <c r="A5" s="95" t="s">
        <v>69</v>
      </c>
      <c r="B5" s="95"/>
      <c r="C5" s="95"/>
      <c r="D5" s="95"/>
      <c r="E5" s="95"/>
      <c r="F5" s="95"/>
      <c r="G5" s="95"/>
    </row>
    <row r="7" spans="1:10" s="16" customFormat="1" ht="51">
      <c r="A7" s="6" t="s">
        <v>4</v>
      </c>
      <c r="B7" s="6" t="s">
        <v>0</v>
      </c>
      <c r="C7" s="6" t="s">
        <v>29</v>
      </c>
      <c r="D7" s="18" t="s">
        <v>30</v>
      </c>
      <c r="E7" s="18" t="s">
        <v>31</v>
      </c>
      <c r="F7" s="18" t="s">
        <v>32</v>
      </c>
      <c r="G7" s="33" t="s">
        <v>2</v>
      </c>
      <c r="H7" s="6" t="s">
        <v>3</v>
      </c>
    </row>
    <row r="8" spans="1:10">
      <c r="A8" s="7" t="s">
        <v>28</v>
      </c>
      <c r="B8" s="15" t="s">
        <v>18</v>
      </c>
      <c r="C8" s="15">
        <v>30</v>
      </c>
      <c r="D8" s="15">
        <v>43</v>
      </c>
      <c r="E8" s="25" t="s">
        <v>70</v>
      </c>
      <c r="F8" s="15">
        <v>20139</v>
      </c>
      <c r="G8" s="34">
        <v>178.5</v>
      </c>
      <c r="H8" s="4" t="s">
        <v>71</v>
      </c>
    </row>
    <row r="9" spans="1:10" ht="13.5" thickBot="1">
      <c r="A9" s="5" t="s">
        <v>33</v>
      </c>
      <c r="B9" s="31"/>
      <c r="C9" s="19"/>
      <c r="D9" s="19"/>
      <c r="E9" s="5"/>
      <c r="F9" s="19"/>
      <c r="G9" s="35">
        <f>SUM(G8:G8)</f>
        <v>178.5</v>
      </c>
      <c r="H9" s="5"/>
    </row>
    <row r="10" spans="1:10">
      <c r="A10" s="3" t="s">
        <v>34</v>
      </c>
      <c r="B10" s="15" t="s">
        <v>18</v>
      </c>
      <c r="C10" s="20">
        <v>30</v>
      </c>
      <c r="D10" s="23">
        <v>35</v>
      </c>
      <c r="E10" s="25" t="s">
        <v>35</v>
      </c>
      <c r="F10" s="23">
        <v>2159</v>
      </c>
      <c r="G10" s="36">
        <v>286.89999999999998</v>
      </c>
      <c r="H10" s="25" t="s">
        <v>36</v>
      </c>
    </row>
    <row r="11" spans="1:10">
      <c r="A11" s="24"/>
      <c r="B11" s="15" t="s">
        <v>18</v>
      </c>
      <c r="C11" s="23">
        <v>30</v>
      </c>
      <c r="D11" s="23">
        <v>42</v>
      </c>
      <c r="E11" s="25" t="s">
        <v>72</v>
      </c>
      <c r="F11" s="23">
        <v>10507221382</v>
      </c>
      <c r="G11" s="36">
        <v>3434.54</v>
      </c>
      <c r="H11" s="25" t="s">
        <v>73</v>
      </c>
    </row>
    <row r="12" spans="1:10" ht="13.5" thickBot="1">
      <c r="A12" s="5" t="s">
        <v>37</v>
      </c>
      <c r="B12" s="21"/>
      <c r="C12" s="21"/>
      <c r="D12" s="21"/>
      <c r="E12" s="9"/>
      <c r="F12" s="21"/>
      <c r="G12" s="35">
        <f>SUM(G10:G11)</f>
        <v>3721.44</v>
      </c>
      <c r="H12" s="13"/>
    </row>
    <row r="13" spans="1:10">
      <c r="A13" s="3" t="s">
        <v>38</v>
      </c>
      <c r="B13" s="15" t="s">
        <v>18</v>
      </c>
      <c r="C13" s="20">
        <v>30</v>
      </c>
      <c r="D13" s="22">
        <v>37</v>
      </c>
      <c r="E13" s="26" t="s">
        <v>39</v>
      </c>
      <c r="F13" s="22">
        <v>677156</v>
      </c>
      <c r="G13" s="37">
        <v>251.35</v>
      </c>
      <c r="H13" s="4" t="s">
        <v>40</v>
      </c>
    </row>
    <row r="14" spans="1:10">
      <c r="A14" s="24"/>
      <c r="B14" s="15" t="s">
        <v>18</v>
      </c>
      <c r="C14" s="23">
        <v>30</v>
      </c>
      <c r="D14" s="27">
        <v>36</v>
      </c>
      <c r="E14" s="28" t="s">
        <v>41</v>
      </c>
      <c r="F14" s="27">
        <v>589598</v>
      </c>
      <c r="G14" s="38">
        <v>71.48</v>
      </c>
      <c r="H14" s="25" t="s">
        <v>42</v>
      </c>
    </row>
    <row r="15" spans="1:10" ht="13.5" thickBot="1">
      <c r="A15" s="5" t="s">
        <v>43</v>
      </c>
      <c r="B15" s="21"/>
      <c r="C15" s="21"/>
      <c r="D15" s="21"/>
      <c r="E15" s="9"/>
      <c r="F15" s="21"/>
      <c r="G15" s="35">
        <f>SUM(G13:G14)</f>
        <v>322.83</v>
      </c>
      <c r="H15" s="13"/>
    </row>
    <row r="16" spans="1:10">
      <c r="A16" s="3" t="s">
        <v>44</v>
      </c>
      <c r="B16" s="32" t="s">
        <v>18</v>
      </c>
      <c r="C16" s="20">
        <v>30</v>
      </c>
      <c r="D16" s="20">
        <v>40</v>
      </c>
      <c r="E16" s="25" t="s">
        <v>83</v>
      </c>
      <c r="F16" s="15">
        <v>10669580</v>
      </c>
      <c r="G16" s="34">
        <v>23.99</v>
      </c>
      <c r="H16" s="4" t="s">
        <v>74</v>
      </c>
    </row>
    <row r="17" spans="1:10">
      <c r="A17" s="24"/>
      <c r="B17" s="32" t="s">
        <v>18</v>
      </c>
      <c r="C17" s="20">
        <v>30</v>
      </c>
      <c r="D17" s="23">
        <v>41</v>
      </c>
      <c r="E17" s="25" t="s">
        <v>46</v>
      </c>
      <c r="F17" s="29"/>
      <c r="G17" s="36">
        <v>205.9</v>
      </c>
      <c r="H17" s="25" t="s">
        <v>75</v>
      </c>
    </row>
    <row r="18" spans="1:10">
      <c r="A18" s="24"/>
      <c r="B18" s="32" t="s">
        <v>18</v>
      </c>
      <c r="C18" s="20">
        <v>30</v>
      </c>
      <c r="D18" s="23">
        <v>47</v>
      </c>
      <c r="E18" s="25" t="s">
        <v>76</v>
      </c>
      <c r="F18" s="29">
        <v>2739786</v>
      </c>
      <c r="G18" s="36">
        <v>660.34</v>
      </c>
      <c r="H18" s="25" t="s">
        <v>77</v>
      </c>
    </row>
    <row r="19" spans="1:10">
      <c r="A19" s="24"/>
      <c r="B19" s="32" t="s">
        <v>18</v>
      </c>
      <c r="C19" s="23">
        <v>31</v>
      </c>
      <c r="D19" s="23">
        <v>52</v>
      </c>
      <c r="E19" s="25" t="s">
        <v>46</v>
      </c>
      <c r="F19" s="29"/>
      <c r="G19" s="36">
        <v>472</v>
      </c>
      <c r="H19" s="25" t="s">
        <v>75</v>
      </c>
    </row>
    <row r="20" spans="1:10" ht="13.5" thickBot="1">
      <c r="A20" s="5" t="s">
        <v>47</v>
      </c>
      <c r="B20" s="21"/>
      <c r="C20" s="21"/>
      <c r="D20" s="21"/>
      <c r="E20" s="9"/>
      <c r="F20" s="21"/>
      <c r="G20" s="35">
        <f>SUM(G16:G19)</f>
        <v>1362.23</v>
      </c>
      <c r="H20" s="13"/>
    </row>
    <row r="21" spans="1:10">
      <c r="A21" s="30" t="s">
        <v>48</v>
      </c>
      <c r="B21" s="15" t="s">
        <v>18</v>
      </c>
      <c r="C21" s="20">
        <v>30</v>
      </c>
      <c r="D21" s="23">
        <v>44</v>
      </c>
      <c r="E21" s="25" t="s">
        <v>50</v>
      </c>
      <c r="F21" s="15">
        <v>7129</v>
      </c>
      <c r="G21" s="36">
        <v>1157.8699999999999</v>
      </c>
      <c r="H21" s="25" t="s">
        <v>51</v>
      </c>
    </row>
    <row r="22" spans="1:10">
      <c r="A22" s="93"/>
      <c r="B22" s="91" t="s">
        <v>18</v>
      </c>
      <c r="C22" s="20">
        <v>30</v>
      </c>
      <c r="D22" s="23">
        <v>45</v>
      </c>
      <c r="E22" s="25" t="s">
        <v>78</v>
      </c>
      <c r="F22" s="23">
        <v>12637</v>
      </c>
      <c r="G22" s="36">
        <v>96</v>
      </c>
      <c r="H22" s="25" t="s">
        <v>49</v>
      </c>
    </row>
    <row r="23" spans="1:10">
      <c r="A23" s="93"/>
      <c r="B23" s="91" t="s">
        <v>18</v>
      </c>
      <c r="C23" s="20">
        <v>30</v>
      </c>
      <c r="D23" s="23">
        <v>46</v>
      </c>
      <c r="E23" s="25" t="s">
        <v>78</v>
      </c>
      <c r="F23" s="23">
        <v>10002</v>
      </c>
      <c r="G23" s="36">
        <v>2054.4</v>
      </c>
      <c r="H23" s="25" t="s">
        <v>79</v>
      </c>
    </row>
    <row r="24" spans="1:10">
      <c r="A24" s="93"/>
      <c r="B24" s="91" t="s">
        <v>18</v>
      </c>
      <c r="C24" s="20">
        <v>30</v>
      </c>
      <c r="D24" s="23">
        <v>38</v>
      </c>
      <c r="E24" s="25" t="s">
        <v>52</v>
      </c>
      <c r="F24" s="23">
        <v>1703</v>
      </c>
      <c r="G24" s="36">
        <v>192.23</v>
      </c>
      <c r="H24" s="25" t="s">
        <v>53</v>
      </c>
    </row>
    <row r="25" spans="1:10">
      <c r="A25" s="93"/>
      <c r="B25" s="91" t="s">
        <v>18</v>
      </c>
      <c r="C25" s="20">
        <v>31</v>
      </c>
      <c r="D25" s="23">
        <v>48</v>
      </c>
      <c r="E25" s="25" t="s">
        <v>54</v>
      </c>
      <c r="F25" s="23">
        <v>4001539</v>
      </c>
      <c r="G25" s="36">
        <v>79.16</v>
      </c>
      <c r="H25" s="25" t="s">
        <v>80</v>
      </c>
    </row>
    <row r="26" spans="1:10">
      <c r="A26" s="93"/>
      <c r="B26" s="91" t="s">
        <v>18</v>
      </c>
      <c r="C26" s="20">
        <v>31</v>
      </c>
      <c r="D26" s="23">
        <v>50</v>
      </c>
      <c r="E26" s="25" t="s">
        <v>78</v>
      </c>
      <c r="F26" s="23">
        <v>12638</v>
      </c>
      <c r="G26" s="36">
        <v>119</v>
      </c>
      <c r="H26" s="25" t="s">
        <v>81</v>
      </c>
    </row>
    <row r="27" spans="1:10">
      <c r="A27" s="93"/>
      <c r="B27" s="92" t="s">
        <v>18</v>
      </c>
      <c r="C27" s="23">
        <v>31</v>
      </c>
      <c r="D27" s="23">
        <v>57</v>
      </c>
      <c r="E27" s="25" t="s">
        <v>62</v>
      </c>
      <c r="F27" s="29" t="s">
        <v>45</v>
      </c>
      <c r="G27" s="36">
        <v>300</v>
      </c>
      <c r="H27" s="25" t="s">
        <v>82</v>
      </c>
    </row>
    <row r="28" spans="1:10" s="62" customFormat="1" ht="13.5" thickBot="1">
      <c r="A28" s="69" t="s">
        <v>55</v>
      </c>
      <c r="B28" s="70"/>
      <c r="C28" s="70"/>
      <c r="D28" s="70"/>
      <c r="E28" s="71"/>
      <c r="F28" s="70"/>
      <c r="G28" s="72">
        <f>SUM(G21:G27)</f>
        <v>3998.66</v>
      </c>
      <c r="H28" s="94"/>
      <c r="I28" s="77"/>
      <c r="J28" s="77"/>
    </row>
    <row r="29" spans="1:10">
      <c r="A29" s="63">
        <v>20.059999999999999</v>
      </c>
      <c r="B29" s="64" t="s">
        <v>18</v>
      </c>
      <c r="C29" s="65">
        <v>25</v>
      </c>
      <c r="D29" s="65">
        <v>56</v>
      </c>
      <c r="E29" s="66" t="s">
        <v>62</v>
      </c>
      <c r="F29" s="65" t="s">
        <v>45</v>
      </c>
      <c r="G29" s="67">
        <v>1780</v>
      </c>
      <c r="H29" s="68" t="s">
        <v>56</v>
      </c>
      <c r="I29" s="77"/>
      <c r="J29" s="77"/>
    </row>
    <row r="30" spans="1:10" s="62" customFormat="1" ht="13.5" thickBot="1">
      <c r="A30" s="46" t="s">
        <v>58</v>
      </c>
      <c r="B30" s="58"/>
      <c r="C30" s="59"/>
      <c r="D30" s="59"/>
      <c r="E30" s="59"/>
      <c r="F30" s="59"/>
      <c r="G30" s="60">
        <f>SUM(G29)</f>
        <v>1780</v>
      </c>
      <c r="H30" s="61"/>
      <c r="I30" s="77"/>
      <c r="J30" s="77"/>
    </row>
    <row r="31" spans="1:10">
      <c r="A31" s="52" t="s">
        <v>57</v>
      </c>
      <c r="B31" s="53" t="s">
        <v>18</v>
      </c>
      <c r="C31" s="54">
        <v>30</v>
      </c>
      <c r="D31" s="54">
        <v>39</v>
      </c>
      <c r="E31" s="55" t="s">
        <v>59</v>
      </c>
      <c r="F31" s="54">
        <v>1</v>
      </c>
      <c r="G31" s="56">
        <v>600</v>
      </c>
      <c r="H31" s="57" t="s">
        <v>61</v>
      </c>
    </row>
    <row r="32" spans="1:10" ht="13.5" thickBot="1">
      <c r="A32" s="41" t="s">
        <v>60</v>
      </c>
      <c r="B32" s="40"/>
      <c r="C32" s="42"/>
      <c r="D32" s="42"/>
      <c r="E32" s="43"/>
      <c r="F32" s="42"/>
      <c r="G32" s="44">
        <v>600</v>
      </c>
      <c r="H32" s="45"/>
    </row>
    <row r="33" spans="1:8" s="51" customFormat="1" ht="13.5" thickBot="1">
      <c r="A33" s="47" t="s">
        <v>68</v>
      </c>
      <c r="B33" s="48"/>
      <c r="C33" s="48"/>
      <c r="D33" s="48"/>
      <c r="E33" s="49"/>
      <c r="F33" s="48"/>
      <c r="G33" s="50">
        <f>G9+G12+G15+G20+G28+G30+G32</f>
        <v>11963.66</v>
      </c>
      <c r="H33" s="49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2017-03-06T12:45:42Z</cp:lastPrinted>
  <dcterms:created xsi:type="dcterms:W3CDTF">2016-01-19T13:06:09Z</dcterms:created>
  <dcterms:modified xsi:type="dcterms:W3CDTF">2017-03-06T12:46:30Z</dcterms:modified>
</cp:coreProperties>
</file>