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5480" windowHeight="8190" activeTab="1"/>
  </bookViews>
  <sheets>
    <sheet name="personal" sheetId="1" r:id="rId1"/>
    <sheet name="materiale" sheetId="2" r:id="rId2"/>
  </sheets>
  <calcPr calcId="125725"/>
</workbook>
</file>

<file path=xl/calcChain.xml><?xml version="1.0" encoding="utf-8"?>
<calcChain xmlns="http://schemas.openxmlformats.org/spreadsheetml/2006/main">
  <c r="G71" i="2"/>
  <c r="G55"/>
  <c r="G23"/>
  <c r="G15"/>
  <c r="D20" i="1"/>
  <c r="G59" i="2"/>
  <c r="G40"/>
  <c r="D26" i="1"/>
  <c r="G80" i="2"/>
  <c r="G52"/>
  <c r="G18"/>
  <c r="D12" i="1"/>
  <c r="G65" i="2"/>
  <c r="G74"/>
  <c r="D15" i="1"/>
  <c r="G30" i="2"/>
  <c r="G68"/>
  <c r="D41" i="1"/>
  <c r="G77" i="2"/>
  <c r="G81" s="1"/>
  <c r="G27"/>
  <c r="G62"/>
  <c r="D23" i="1"/>
  <c r="D38"/>
  <c r="D35"/>
  <c r="D32"/>
  <c r="D29"/>
  <c r="D42" l="1"/>
</calcChain>
</file>

<file path=xl/sharedStrings.xml><?xml version="1.0" encoding="utf-8"?>
<sst xmlns="http://schemas.openxmlformats.org/spreadsheetml/2006/main" count="213" uniqueCount="151">
  <si>
    <t>LUNA</t>
  </si>
  <si>
    <t>Ziua</t>
  </si>
  <si>
    <t xml:space="preserve">SUMA </t>
  </si>
  <si>
    <t>EXPLICATII</t>
  </si>
  <si>
    <t>Clasificatie bugetara</t>
  </si>
  <si>
    <t>10.01.01</t>
  </si>
  <si>
    <t>Total 10.01.01</t>
  </si>
  <si>
    <t>10.03.01</t>
  </si>
  <si>
    <t>Total 10.03.01</t>
  </si>
  <si>
    <t>10.03.02</t>
  </si>
  <si>
    <t>Total 10.03.02</t>
  </si>
  <si>
    <t>10.03.03</t>
  </si>
  <si>
    <t>Total 10.03.03</t>
  </si>
  <si>
    <t>10.03.04</t>
  </si>
  <si>
    <t>Total 10.03.04</t>
  </si>
  <si>
    <t>10.03.06</t>
  </si>
  <si>
    <t>Total 10.03.06</t>
  </si>
  <si>
    <t>INSPECTORATUL TERITORIAL DE MUNCA BRAILA</t>
  </si>
  <si>
    <t>salarii numerar</t>
  </si>
  <si>
    <t xml:space="preserve">CAP. 68 "ASIGURARI SI ASISTENTA SOCIALA" </t>
  </si>
  <si>
    <t>TITLUL 10  "CHELTUIELI DE PERSONAL"</t>
  </si>
  <si>
    <t>TITLUL 20  "BUNURI SI SERVICII"</t>
  </si>
  <si>
    <t>ziua</t>
  </si>
  <si>
    <t>ORDIN DE PLATA/ CEC/ 
FOAIE DE VARSAMANT</t>
  </si>
  <si>
    <t>FURNIZOR</t>
  </si>
  <si>
    <t>FACTURA</t>
  </si>
  <si>
    <t>20.01.03</t>
  </si>
  <si>
    <t>AJPIS BRAILA</t>
  </si>
  <si>
    <t>Total 20.01.03</t>
  </si>
  <si>
    <t>20.01.04</t>
  </si>
  <si>
    <t>C.U.P. DUNAREA BRAILA</t>
  </si>
  <si>
    <t>apa-canal</t>
  </si>
  <si>
    <t>BRAI-CATA SRL BRAILA</t>
  </si>
  <si>
    <t>salubrizare</t>
  </si>
  <si>
    <t>Total 20.01.04</t>
  </si>
  <si>
    <t>20.01.08</t>
  </si>
  <si>
    <t>D.R.P. CONSTANTA</t>
  </si>
  <si>
    <t>Total 20.01.08</t>
  </si>
  <si>
    <t>20.01.30</t>
  </si>
  <si>
    <t>Total 20.01.30</t>
  </si>
  <si>
    <t>20.30.04</t>
  </si>
  <si>
    <t>Total 20.06</t>
  </si>
  <si>
    <t>COLEGIUL TEHNIC C.D. NENITESCU BRAILA</t>
  </si>
  <si>
    <t>Total 20.30.04</t>
  </si>
  <si>
    <t>chirie arhiva</t>
  </si>
  <si>
    <t>I.T.M.BRAILA</t>
  </si>
  <si>
    <t>alimentare card-uri salarii+plata contrib.salariati</t>
  </si>
  <si>
    <t>10.01.30</t>
  </si>
  <si>
    <t>Total 10.01.30</t>
  </si>
  <si>
    <t>abonament cablu tv</t>
  </si>
  <si>
    <t>ORANGE ROMANIA SA</t>
  </si>
  <si>
    <t>chelt.telef.mobil</t>
  </si>
  <si>
    <t>ROMANIAN SECURITY SYSTEMS BUCURESTI</t>
  </si>
  <si>
    <t>RCS&amp;RDS BUCURESTI</t>
  </si>
  <si>
    <t>energie electrica</t>
  </si>
  <si>
    <t>taxe postale</t>
  </si>
  <si>
    <t>Subtotal 10.01.01</t>
  </si>
  <si>
    <t>Subtotal 10.01.30</t>
  </si>
  <si>
    <t>Subtotal 10.03.01</t>
  </si>
  <si>
    <t>Subtotal 10.03.02</t>
  </si>
  <si>
    <t>Subtotal 10.03.03</t>
  </si>
  <si>
    <t>Subtotal 10.03.04</t>
  </si>
  <si>
    <t>Subtotal 10.03.06</t>
  </si>
  <si>
    <t>10.03.07</t>
  </si>
  <si>
    <t>Total 10.03.07</t>
  </si>
  <si>
    <t>10.01.13</t>
  </si>
  <si>
    <t>Total 10.01.13</t>
  </si>
  <si>
    <t>Subtotal 20.01.03</t>
  </si>
  <si>
    <t>Subtotal 20.01.04</t>
  </si>
  <si>
    <t>Subtotal 20.01.08</t>
  </si>
  <si>
    <t>Subtotal 20.01.30</t>
  </si>
  <si>
    <t>Subtotal 20.06</t>
  </si>
  <si>
    <t>Subtotal 20.30.04</t>
  </si>
  <si>
    <t>Total 20.11</t>
  </si>
  <si>
    <t>Total 20.14</t>
  </si>
  <si>
    <t>20.01.01</t>
  </si>
  <si>
    <t>Total 20.01.01</t>
  </si>
  <si>
    <t>serv.mentenanta</t>
  </si>
  <si>
    <t>20.30.03</t>
  </si>
  <si>
    <t>Total 20.30.03</t>
  </si>
  <si>
    <t>Subtotal 10.03.07</t>
  </si>
  <si>
    <t>Subtotal 10.01.13</t>
  </si>
  <si>
    <t>Subtotal 20.01.01</t>
  </si>
  <si>
    <t>Subtotal 20.11</t>
  </si>
  <si>
    <t>Subtotal 20.14</t>
  </si>
  <si>
    <t>Subtotal 20.30.03</t>
  </si>
  <si>
    <t>20.01.05</t>
  </si>
  <si>
    <t>Total 20.01.05</t>
  </si>
  <si>
    <t>chelt.comune util.spatii birouri</t>
  </si>
  <si>
    <t>servicii curatenie</t>
  </si>
  <si>
    <t>20.01.06</t>
  </si>
  <si>
    <t>Total 20.01.06</t>
  </si>
  <si>
    <t>Total 20.05</t>
  </si>
  <si>
    <t>Subtotal 20.01.05</t>
  </si>
  <si>
    <t>contributie asiguratorie pentru munca</t>
  </si>
  <si>
    <t>Subtotal 20.01.06</t>
  </si>
  <si>
    <t>Subtotal 20.05</t>
  </si>
  <si>
    <t>10.02.06</t>
  </si>
  <si>
    <t>Total 10.02.06</t>
  </si>
  <si>
    <t>Subtotal 10.02.06</t>
  </si>
  <si>
    <t>TELEKOM ROMANIA SA</t>
  </si>
  <si>
    <t>chelt.telef.fix</t>
  </si>
  <si>
    <t>servicii paza</t>
  </si>
  <si>
    <t>monitorizare interventii</t>
  </si>
  <si>
    <t>Total 20.13</t>
  </si>
  <si>
    <t>20.30.30</t>
  </si>
  <si>
    <t>20.01.02</t>
  </si>
  <si>
    <t>Total 20.30.30</t>
  </si>
  <si>
    <t>Total 20.01.02</t>
  </si>
  <si>
    <t>DOSTRAP CLEAN SRL BRAILA</t>
  </si>
  <si>
    <t>Subtotal 20.13</t>
  </si>
  <si>
    <t>plata ind.concediu medical unitate+asig.</t>
  </si>
  <si>
    <t>Subtotal 20.01.02</t>
  </si>
  <si>
    <t xml:space="preserve"> tva monitorizare interventii</t>
  </si>
  <si>
    <t>cec</t>
  </si>
  <si>
    <t>tva servicii paza</t>
  </si>
  <si>
    <t>tva serv.mentenanta</t>
  </si>
  <si>
    <t>Subtotal 20.30.30</t>
  </si>
  <si>
    <t>plata chelt.ind.de delegare</t>
  </si>
  <si>
    <t>recuperare debit ind.conc.medical</t>
  </si>
  <si>
    <t>FV</t>
  </si>
  <si>
    <t>restituit sold neutilizat</t>
  </si>
  <si>
    <t>avans cheltuieli deplasare</t>
  </si>
  <si>
    <t>perioada: 01.11 - 30.11.2018</t>
  </si>
  <si>
    <t>noiembrie</t>
  </si>
  <si>
    <t>corectie plata ind.cm</t>
  </si>
  <si>
    <t>Total noiembrie 2018</t>
  </si>
  <si>
    <t>perioada: 01.11- 30.11.2018</t>
  </si>
  <si>
    <t>cheltuieli imprimate tipizate</t>
  </si>
  <si>
    <t>ZIG ZAG PAPER SRL BRAILA</t>
  </si>
  <si>
    <t>rechizite</t>
  </si>
  <si>
    <t>hartie copiator</t>
  </si>
  <si>
    <t>SPECTRUM SRL BRAILA</t>
  </si>
  <si>
    <t>SELADO COM SRL BRAILA</t>
  </si>
  <si>
    <t>imprimate cu regim special</t>
  </si>
  <si>
    <t>ECOCART HOLDING SRL BALS</t>
  </si>
  <si>
    <t>cartus toner imprimanta</t>
  </si>
  <si>
    <t>cota parte gaze naturale</t>
  </si>
  <si>
    <t>ENGIE ROMANIA SA</t>
  </si>
  <si>
    <t>consum gaze naturale</t>
  </si>
  <si>
    <t>ELECTRICA SA BRAILA</t>
  </si>
  <si>
    <t>PRAKTIKER ROMANIA SRL</t>
  </si>
  <si>
    <t>cv rezervor hodrofor</t>
  </si>
  <si>
    <t>cv perforator</t>
  </si>
  <si>
    <t>AGRO PROFESIONAL TRENING SRL BAICOI</t>
  </si>
  <si>
    <t>cursuri formare profesionala</t>
  </si>
  <si>
    <t>20.30.01</t>
  </si>
  <si>
    <t>Total 20.30.01</t>
  </si>
  <si>
    <t>MONITORUL OFICIAL RA</t>
  </si>
  <si>
    <t>publicare anunt concurs</t>
  </si>
  <si>
    <t>DOUBLE P MEDIA SRL BRAILA</t>
  </si>
</sst>
</file>

<file path=xl/styles.xml><?xml version="1.0" encoding="utf-8"?>
<styleSheet xmlns="http://schemas.openxmlformats.org/spreadsheetml/2006/main">
  <numFmts count="3">
    <numFmt numFmtId="164" formatCode="_-* #,##0.00\ _l_e_i_-;\-* #,##0.00\ _l_e_i_-;_-* \-??\ _l_e_i_-;_-@_-"/>
    <numFmt numFmtId="165" formatCode="#,##0.00&quot;      &quot;;&quot;-&quot;#,##0.00&quot;      &quot;;&quot;-&quot;#&quot;      &quot;;@&quot; &quot;"/>
    <numFmt numFmtId="166" formatCode="#,##0.00&quot; &quot;[$lei-418];[Red]&quot;-&quot;#,##0.00&quot; &quot;[$lei-418]"/>
  </numFmts>
  <fonts count="28"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sz val="11"/>
      <color rgb="FF800080"/>
      <name val="Calibri"/>
      <family val="2"/>
      <charset val="238"/>
    </font>
    <font>
      <b/>
      <sz val="11"/>
      <color rgb="FFFF9900"/>
      <name val="Calibri"/>
      <family val="2"/>
      <charset val="238"/>
    </font>
    <font>
      <b/>
      <sz val="11"/>
      <color rgb="FFFFFFFF"/>
      <name val="Calibri"/>
      <family val="2"/>
      <charset val="238"/>
    </font>
    <font>
      <i/>
      <sz val="11"/>
      <color rgb="FF808080"/>
      <name val="Calibri"/>
      <family val="2"/>
      <charset val="238"/>
    </font>
    <font>
      <sz val="11"/>
      <color rgb="FF008000"/>
      <name val="Calibri"/>
      <family val="2"/>
      <charset val="238"/>
    </font>
    <font>
      <b/>
      <i/>
      <sz val="16"/>
      <color rgb="FF000000"/>
      <name val="Liberation Sans1"/>
      <charset val="238"/>
    </font>
    <font>
      <b/>
      <sz val="15"/>
      <color rgb="FF003366"/>
      <name val="Calibri"/>
      <family val="2"/>
      <charset val="238"/>
    </font>
    <font>
      <b/>
      <sz val="13"/>
      <color rgb="FF003366"/>
      <name val="Calibri"/>
      <family val="2"/>
      <charset val="238"/>
    </font>
    <font>
      <b/>
      <sz val="11"/>
      <color rgb="FF003366"/>
      <name val="Calibri"/>
      <family val="2"/>
      <charset val="238"/>
    </font>
    <font>
      <sz val="11"/>
      <color rgb="FF333399"/>
      <name val="Calibri"/>
      <family val="2"/>
      <charset val="238"/>
    </font>
    <font>
      <sz val="11"/>
      <color rgb="FFFF9900"/>
      <name val="Calibri"/>
      <family val="2"/>
      <charset val="238"/>
    </font>
    <font>
      <sz val="11"/>
      <color rgb="FF993300"/>
      <name val="Calibri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Liberation Sans1"/>
      <charset val="238"/>
    </font>
    <font>
      <b/>
      <sz val="11"/>
      <color rgb="FF333333"/>
      <name val="Calibri"/>
      <family val="2"/>
      <charset val="238"/>
    </font>
    <font>
      <b/>
      <i/>
      <u/>
      <sz val="11"/>
      <color rgb="FF000000"/>
      <name val="Liberation Sans1"/>
      <charset val="238"/>
    </font>
    <font>
      <b/>
      <sz val="18"/>
      <color rgb="FF003366"/>
      <name val="Cambria"/>
      <family val="1"/>
      <charset val="238"/>
    </font>
    <font>
      <b/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</fonts>
  <fills count="42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</fills>
  <borders count="5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333399"/>
      </bottom>
      <diagonal/>
    </border>
    <border>
      <left/>
      <right/>
      <top/>
      <bottom style="medium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/>
      <bottom style="thin">
        <color rgb="FF00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82">
    <xf numFmtId="0" fontId="0" fillId="0" borderId="0"/>
    <xf numFmtId="0" fontId="1" fillId="2" borderId="0" applyNumberFormat="0" applyBorder="0" applyAlignment="0" applyProtection="0"/>
    <xf numFmtId="0" fontId="7" fillId="20" borderId="0"/>
    <xf numFmtId="0" fontId="1" fillId="3" borderId="0" applyNumberFormat="0" applyBorder="0" applyAlignment="0" applyProtection="0"/>
    <xf numFmtId="0" fontId="7" fillId="21" borderId="0"/>
    <xf numFmtId="0" fontId="1" fillId="4" borderId="0" applyNumberFormat="0" applyBorder="0" applyAlignment="0" applyProtection="0"/>
    <xf numFmtId="0" fontId="7" fillId="22" borderId="0"/>
    <xf numFmtId="0" fontId="1" fillId="5" borderId="0" applyNumberFormat="0" applyBorder="0" applyAlignment="0" applyProtection="0"/>
    <xf numFmtId="0" fontId="7" fillId="23" borderId="0"/>
    <xf numFmtId="0" fontId="1" fillId="6" borderId="0" applyNumberFormat="0" applyBorder="0" applyAlignment="0" applyProtection="0"/>
    <xf numFmtId="0" fontId="7" fillId="24" borderId="0"/>
    <xf numFmtId="0" fontId="1" fillId="7" borderId="0" applyNumberFormat="0" applyBorder="0" applyAlignment="0" applyProtection="0"/>
    <xf numFmtId="0" fontId="7" fillId="25" borderId="0"/>
    <xf numFmtId="0" fontId="1" fillId="8" borderId="0" applyNumberFormat="0" applyBorder="0" applyAlignment="0" applyProtection="0"/>
    <xf numFmtId="0" fontId="7" fillId="26" borderId="0"/>
    <xf numFmtId="0" fontId="1" fillId="9" borderId="0" applyNumberFormat="0" applyBorder="0" applyAlignment="0" applyProtection="0"/>
    <xf numFmtId="0" fontId="7" fillId="27" borderId="0"/>
    <xf numFmtId="0" fontId="1" fillId="10" borderId="0" applyNumberFormat="0" applyBorder="0" applyAlignment="0" applyProtection="0"/>
    <xf numFmtId="0" fontId="7" fillId="28" borderId="0"/>
    <xf numFmtId="0" fontId="1" fillId="5" borderId="0" applyNumberFormat="0" applyBorder="0" applyAlignment="0" applyProtection="0"/>
    <xf numFmtId="0" fontId="7" fillId="23" borderId="0"/>
    <xf numFmtId="0" fontId="1" fillId="8" borderId="0" applyNumberFormat="0" applyBorder="0" applyAlignment="0" applyProtection="0"/>
    <xf numFmtId="0" fontId="7" fillId="26" borderId="0"/>
    <xf numFmtId="0" fontId="1" fillId="11" borderId="0" applyNumberFormat="0" applyBorder="0" applyAlignment="0" applyProtection="0"/>
    <xf numFmtId="0" fontId="7" fillId="29" borderId="0"/>
    <xf numFmtId="0" fontId="2" fillId="12" borderId="0" applyNumberFormat="0" applyBorder="0" applyAlignment="0" applyProtection="0"/>
    <xf numFmtId="0" fontId="8" fillId="30" borderId="0"/>
    <xf numFmtId="0" fontId="2" fillId="9" borderId="0" applyNumberFormat="0" applyBorder="0" applyAlignment="0" applyProtection="0"/>
    <xf numFmtId="0" fontId="8" fillId="27" borderId="0"/>
    <xf numFmtId="0" fontId="2" fillId="10" borderId="0" applyNumberFormat="0" applyBorder="0" applyAlignment="0" applyProtection="0"/>
    <xf numFmtId="0" fontId="8" fillId="28" borderId="0"/>
    <xf numFmtId="0" fontId="2" fillId="13" borderId="0" applyNumberFormat="0" applyBorder="0" applyAlignment="0" applyProtection="0"/>
    <xf numFmtId="0" fontId="8" fillId="31" borderId="0"/>
    <xf numFmtId="0" fontId="2" fillId="14" borderId="0" applyNumberFormat="0" applyBorder="0" applyAlignment="0" applyProtection="0"/>
    <xf numFmtId="0" fontId="8" fillId="32" borderId="0"/>
    <xf numFmtId="0" fontId="2" fillId="15" borderId="0" applyNumberFormat="0" applyBorder="0" applyAlignment="0" applyProtection="0"/>
    <xf numFmtId="0" fontId="8" fillId="33" borderId="0"/>
    <xf numFmtId="0" fontId="2" fillId="16" borderId="0" applyNumberFormat="0" applyBorder="0" applyAlignment="0" applyProtection="0"/>
    <xf numFmtId="0" fontId="8" fillId="34" borderId="0"/>
    <xf numFmtId="0" fontId="2" fillId="17" borderId="0" applyNumberFormat="0" applyBorder="0" applyAlignment="0" applyProtection="0"/>
    <xf numFmtId="0" fontId="8" fillId="35" borderId="0"/>
    <xf numFmtId="0" fontId="2" fillId="18" borderId="0" applyNumberFormat="0" applyBorder="0" applyAlignment="0" applyProtection="0"/>
    <xf numFmtId="0" fontId="8" fillId="36" borderId="0"/>
    <xf numFmtId="0" fontId="2" fillId="13" borderId="0" applyNumberFormat="0" applyBorder="0" applyAlignment="0" applyProtection="0"/>
    <xf numFmtId="0" fontId="8" fillId="31" borderId="0"/>
    <xf numFmtId="0" fontId="2" fillId="14" borderId="0" applyNumberFormat="0" applyBorder="0" applyAlignment="0" applyProtection="0"/>
    <xf numFmtId="0" fontId="8" fillId="32" borderId="0"/>
    <xf numFmtId="0" fontId="2" fillId="19" borderId="0" applyNumberFormat="0" applyBorder="0" applyAlignment="0" applyProtection="0"/>
    <xf numFmtId="0" fontId="8" fillId="37" borderId="0"/>
    <xf numFmtId="0" fontId="9" fillId="21" borderId="0"/>
    <xf numFmtId="0" fontId="10" fillId="38" borderId="11"/>
    <xf numFmtId="0" fontId="11" fillId="39" borderId="12"/>
    <xf numFmtId="164" fontId="6" fillId="0" borderId="0" applyFill="0" applyBorder="0" applyAlignment="0" applyProtection="0"/>
    <xf numFmtId="165" fontId="7" fillId="0" borderId="0"/>
    <xf numFmtId="0" fontId="12" fillId="0" borderId="0"/>
    <xf numFmtId="0" fontId="13" fillId="22" borderId="0"/>
    <xf numFmtId="0" fontId="14" fillId="0" borderId="0">
      <alignment horizontal="center"/>
    </xf>
    <xf numFmtId="0" fontId="15" fillId="0" borderId="13"/>
    <xf numFmtId="0" fontId="16" fillId="0" borderId="14"/>
    <xf numFmtId="0" fontId="17" fillId="0" borderId="15"/>
    <xf numFmtId="0" fontId="17" fillId="0" borderId="0"/>
    <xf numFmtId="0" fontId="14" fillId="0" borderId="0">
      <alignment horizontal="center" textRotation="90"/>
    </xf>
    <xf numFmtId="0" fontId="18" fillId="25" borderId="11"/>
    <xf numFmtId="0" fontId="19" fillId="0" borderId="16"/>
    <xf numFmtId="0" fontId="20" fillId="40" borderId="0"/>
    <xf numFmtId="0" fontId="6" fillId="0" borderId="0"/>
    <xf numFmtId="0" fontId="3" fillId="0" borderId="0"/>
    <xf numFmtId="0" fontId="21" fillId="0" borderId="0"/>
    <xf numFmtId="0" fontId="6" fillId="0" borderId="0"/>
    <xf numFmtId="0" fontId="6" fillId="0" borderId="0"/>
    <xf numFmtId="0" fontId="21" fillId="0" borderId="0"/>
    <xf numFmtId="0" fontId="6" fillId="0" borderId="0"/>
    <xf numFmtId="0" fontId="21" fillId="0" borderId="0"/>
    <xf numFmtId="0" fontId="22" fillId="0" borderId="0"/>
    <xf numFmtId="0" fontId="7" fillId="41" borderId="17"/>
    <xf numFmtId="0" fontId="23" fillId="38" borderId="18"/>
    <xf numFmtId="0" fontId="24" fillId="0" borderId="0"/>
    <xf numFmtId="166" fontId="24" fillId="0" borderId="0"/>
    <xf numFmtId="0" fontId="25" fillId="0" borderId="0"/>
    <xf numFmtId="0" fontId="4" fillId="0" borderId="2" applyNumberFormat="0" applyFill="0" applyAlignment="0" applyProtection="0"/>
    <xf numFmtId="0" fontId="26" fillId="0" borderId="19"/>
    <xf numFmtId="0" fontId="27" fillId="0" borderId="0"/>
  </cellStyleXfs>
  <cellXfs count="194">
    <xf numFmtId="0" fontId="0" fillId="0" borderId="0" xfId="0"/>
    <xf numFmtId="0" fontId="5" fillId="0" borderId="0" xfId="0" applyFont="1"/>
    <xf numFmtId="4" fontId="0" fillId="0" borderId="0" xfId="0" applyNumberFormat="1"/>
    <xf numFmtId="0" fontId="5" fillId="0" borderId="1" xfId="0" applyFont="1" applyBorder="1"/>
    <xf numFmtId="0" fontId="0" fillId="0" borderId="1" xfId="0" applyBorder="1"/>
    <xf numFmtId="14" fontId="5" fillId="0" borderId="1" xfId="0" applyNumberFormat="1" applyFont="1" applyBorder="1"/>
    <xf numFmtId="0" fontId="0" fillId="0" borderId="3" xfId="0" applyFont="1" applyBorder="1"/>
    <xf numFmtId="3" fontId="0" fillId="0" borderId="3" xfId="0" applyNumberFormat="1" applyFont="1" applyBorder="1"/>
    <xf numFmtId="0" fontId="5" fillId="0" borderId="5" xfId="0" applyFont="1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/>
    <xf numFmtId="0" fontId="0" fillId="0" borderId="1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5" fillId="0" borderId="4" xfId="0" applyFont="1" applyBorder="1"/>
    <xf numFmtId="0" fontId="0" fillId="0" borderId="4" xfId="0" applyBorder="1"/>
    <xf numFmtId="0" fontId="0" fillId="0" borderId="6" xfId="0" applyFont="1" applyBorder="1" applyAlignment="1">
      <alignment horizontal="center"/>
    </xf>
    <xf numFmtId="0" fontId="0" fillId="0" borderId="6" xfId="0" applyBorder="1"/>
    <xf numFmtId="0" fontId="0" fillId="0" borderId="4" xfId="0" applyBorder="1" applyAlignment="1">
      <alignment horizontal="center"/>
    </xf>
    <xf numFmtId="0" fontId="5" fillId="0" borderId="6" xfId="0" applyFont="1" applyBorder="1"/>
    <xf numFmtId="2" fontId="0" fillId="0" borderId="3" xfId="0" applyNumberFormat="1" applyFont="1" applyBorder="1"/>
    <xf numFmtId="2" fontId="0" fillId="0" borderId="4" xfId="0" applyNumberFormat="1" applyFont="1" applyBorder="1"/>
    <xf numFmtId="2" fontId="0" fillId="0" borderId="6" xfId="0" applyNumberFormat="1" applyFont="1" applyBorder="1"/>
    <xf numFmtId="2" fontId="0" fillId="0" borderId="0" xfId="0" applyNumberFormat="1"/>
    <xf numFmtId="0" fontId="0" fillId="0" borderId="7" xfId="0" applyBorder="1"/>
    <xf numFmtId="0" fontId="5" fillId="0" borderId="0" xfId="0" applyFont="1" applyBorder="1"/>
    <xf numFmtId="0" fontId="5" fillId="0" borderId="8" xfId="0" applyFont="1" applyBorder="1"/>
    <xf numFmtId="14" fontId="0" fillId="0" borderId="8" xfId="0" applyNumberFormat="1" applyBorder="1" applyAlignment="1">
      <alignment horizontal="center"/>
    </xf>
    <xf numFmtId="0" fontId="0" fillId="0" borderId="8" xfId="0" applyFill="1" applyBorder="1" applyAlignment="1">
      <alignment horizontal="center"/>
    </xf>
    <xf numFmtId="2" fontId="0" fillId="0" borderId="8" xfId="0" applyNumberFormat="1" applyBorder="1"/>
    <xf numFmtId="0" fontId="6" fillId="0" borderId="8" xfId="0" applyFont="1" applyBorder="1" applyAlignment="1">
      <alignment horizontal="left"/>
    </xf>
    <xf numFmtId="14" fontId="0" fillId="0" borderId="7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2" fontId="0" fillId="0" borderId="7" xfId="0" applyNumberFormat="1" applyBorder="1" applyAlignment="1">
      <alignment horizontal="right"/>
    </xf>
    <xf numFmtId="0" fontId="0" fillId="0" borderId="7" xfId="0" applyBorder="1" applyAlignment="1">
      <alignment horizontal="left"/>
    </xf>
    <xf numFmtId="0" fontId="0" fillId="0" borderId="9" xfId="0" applyBorder="1"/>
    <xf numFmtId="0" fontId="5" fillId="0" borderId="0" xfId="0" applyFont="1" applyAlignment="1">
      <alignment horizontal="center"/>
    </xf>
    <xf numFmtId="0" fontId="0" fillId="0" borderId="20" xfId="0" applyBorder="1"/>
    <xf numFmtId="0" fontId="0" fillId="0" borderId="0" xfId="0" applyBorder="1"/>
    <xf numFmtId="0" fontId="0" fillId="0" borderId="8" xfId="0" applyBorder="1"/>
    <xf numFmtId="0" fontId="0" fillId="0" borderId="8" xfId="0" applyBorder="1" applyAlignment="1">
      <alignment horizontal="center"/>
    </xf>
    <xf numFmtId="0" fontId="0" fillId="0" borderId="20" xfId="0" applyFont="1" applyBorder="1"/>
    <xf numFmtId="0" fontId="5" fillId="0" borderId="21" xfId="0" applyFont="1" applyFill="1" applyBorder="1"/>
    <xf numFmtId="0" fontId="0" fillId="0" borderId="21" xfId="0" applyBorder="1" applyAlignment="1">
      <alignment horizontal="center"/>
    </xf>
    <xf numFmtId="2" fontId="5" fillId="0" borderId="21" xfId="0" applyNumberFormat="1" applyFont="1" applyBorder="1"/>
    <xf numFmtId="0" fontId="0" fillId="0" borderId="21" xfId="0" applyBorder="1"/>
    <xf numFmtId="0" fontId="0" fillId="0" borderId="20" xfId="0" applyFont="1" applyBorder="1" applyAlignment="1">
      <alignment horizontal="center"/>
    </xf>
    <xf numFmtId="3" fontId="0" fillId="0" borderId="20" xfId="0" applyNumberFormat="1" applyFont="1" applyBorder="1"/>
    <xf numFmtId="0" fontId="5" fillId="0" borderId="22" xfId="0" applyFont="1" applyBorder="1"/>
    <xf numFmtId="0" fontId="5" fillId="0" borderId="22" xfId="0" applyFont="1" applyBorder="1" applyAlignment="1">
      <alignment horizontal="left"/>
    </xf>
    <xf numFmtId="0" fontId="0" fillId="0" borderId="22" xfId="0" applyBorder="1" applyAlignment="1">
      <alignment horizontal="center"/>
    </xf>
    <xf numFmtId="0" fontId="0" fillId="0" borderId="22" xfId="0" applyBorder="1"/>
    <xf numFmtId="2" fontId="0" fillId="0" borderId="22" xfId="0" applyNumberFormat="1" applyBorder="1" applyAlignment="1">
      <alignment horizontal="right"/>
    </xf>
    <xf numFmtId="0" fontId="0" fillId="0" borderId="22" xfId="0" applyBorder="1" applyAlignment="1">
      <alignment horizontal="left"/>
    </xf>
    <xf numFmtId="2" fontId="0" fillId="0" borderId="8" xfId="0" applyNumberFormat="1" applyBorder="1" applyAlignment="1">
      <alignment horizontal="right"/>
    </xf>
    <xf numFmtId="0" fontId="0" fillId="0" borderId="8" xfId="0" applyBorder="1" applyAlignment="1">
      <alignment horizontal="left"/>
    </xf>
    <xf numFmtId="0" fontId="0" fillId="0" borderId="24" xfId="0" applyBorder="1"/>
    <xf numFmtId="0" fontId="5" fillId="0" borderId="25" xfId="0" applyFont="1" applyFill="1" applyBorder="1"/>
    <xf numFmtId="0" fontId="5" fillId="0" borderId="21" xfId="0" applyFont="1" applyBorder="1" applyAlignment="1">
      <alignment horizontal="center"/>
    </xf>
    <xf numFmtId="0" fontId="5" fillId="0" borderId="21" xfId="0" applyFont="1" applyBorder="1"/>
    <xf numFmtId="0" fontId="5" fillId="0" borderId="20" xfId="0" applyFont="1" applyBorder="1" applyAlignment="1">
      <alignment horizontal="center"/>
    </xf>
    <xf numFmtId="2" fontId="5" fillId="0" borderId="20" xfId="0" applyNumberFormat="1" applyFont="1" applyBorder="1" applyAlignment="1">
      <alignment horizontal="center"/>
    </xf>
    <xf numFmtId="0" fontId="0" fillId="0" borderId="24" xfId="0" applyBorder="1" applyAlignment="1">
      <alignment horizontal="center"/>
    </xf>
    <xf numFmtId="3" fontId="0" fillId="0" borderId="4" xfId="0" applyNumberFormat="1" applyFont="1" applyBorder="1"/>
    <xf numFmtId="0" fontId="0" fillId="0" borderId="22" xfId="0" applyFont="1" applyBorder="1" applyAlignment="1">
      <alignment horizontal="center"/>
    </xf>
    <xf numFmtId="0" fontId="0" fillId="0" borderId="23" xfId="0" applyBorder="1"/>
    <xf numFmtId="2" fontId="0" fillId="0" borderId="1" xfId="0" applyNumberFormat="1" applyFont="1" applyBorder="1" applyAlignment="1">
      <alignment horizontal="right"/>
    </xf>
    <xf numFmtId="2" fontId="5" fillId="0" borderId="0" xfId="0" applyNumberFormat="1" applyFont="1" applyAlignment="1">
      <alignment horizontal="right"/>
    </xf>
    <xf numFmtId="2" fontId="0" fillId="0" borderId="4" xfId="0" applyNumberFormat="1" applyFont="1" applyBorder="1" applyAlignment="1">
      <alignment horizontal="right"/>
    </xf>
    <xf numFmtId="2" fontId="0" fillId="0" borderId="22" xfId="0" applyNumberFormat="1" applyFont="1" applyBorder="1" applyAlignment="1">
      <alignment horizontal="right"/>
    </xf>
    <xf numFmtId="2" fontId="0" fillId="0" borderId="6" xfId="0" applyNumberFormat="1" applyFont="1" applyBorder="1" applyAlignment="1">
      <alignment horizontal="right"/>
    </xf>
    <xf numFmtId="2" fontId="0" fillId="0" borderId="3" xfId="0" applyNumberFormat="1" applyFont="1" applyBorder="1" applyAlignment="1">
      <alignment horizontal="right"/>
    </xf>
    <xf numFmtId="2" fontId="0" fillId="0" borderId="20" xfId="0" applyNumberFormat="1" applyFont="1" applyBorder="1" applyAlignment="1">
      <alignment horizontal="right"/>
    </xf>
    <xf numFmtId="2" fontId="5" fillId="0" borderId="21" xfId="0" applyNumberFormat="1" applyFont="1" applyBorder="1" applyAlignment="1">
      <alignment horizontal="right"/>
    </xf>
    <xf numFmtId="2" fontId="0" fillId="0" borderId="0" xfId="0" applyNumberFormat="1" applyAlignment="1">
      <alignment horizontal="right"/>
    </xf>
    <xf numFmtId="0" fontId="0" fillId="0" borderId="31" xfId="0" applyBorder="1"/>
    <xf numFmtId="2" fontId="0" fillId="0" borderId="8" xfId="0" applyNumberFormat="1" applyFont="1" applyBorder="1" applyAlignment="1">
      <alignment horizontal="right"/>
    </xf>
    <xf numFmtId="0" fontId="5" fillId="0" borderId="5" xfId="0" applyFont="1" applyBorder="1" applyAlignment="1">
      <alignment horizontal="center"/>
    </xf>
    <xf numFmtId="2" fontId="0" fillId="0" borderId="5" xfId="0" applyNumberFormat="1" applyFont="1" applyBorder="1" applyAlignment="1">
      <alignment horizontal="right"/>
    </xf>
    <xf numFmtId="2" fontId="0" fillId="0" borderId="7" xfId="0" applyNumberFormat="1" applyFont="1" applyBorder="1" applyAlignment="1">
      <alignment horizontal="right"/>
    </xf>
    <xf numFmtId="0" fontId="0" fillId="0" borderId="8" xfId="0" applyFont="1" applyBorder="1" applyAlignment="1">
      <alignment horizontal="center"/>
    </xf>
    <xf numFmtId="3" fontId="0" fillId="0" borderId="30" xfId="0" applyNumberFormat="1" applyFont="1" applyBorder="1"/>
    <xf numFmtId="0" fontId="0" fillId="0" borderId="26" xfId="0" applyFont="1" applyBorder="1" applyAlignment="1">
      <alignment horizontal="center"/>
    </xf>
    <xf numFmtId="0" fontId="0" fillId="0" borderId="27" xfId="0" applyFont="1" applyBorder="1" applyAlignment="1">
      <alignment horizontal="center"/>
    </xf>
    <xf numFmtId="2" fontId="0" fillId="0" borderId="27" xfId="0" applyNumberFormat="1" applyFont="1" applyBorder="1" applyAlignment="1">
      <alignment horizontal="right"/>
    </xf>
    <xf numFmtId="3" fontId="0" fillId="0" borderId="27" xfId="0" applyNumberFormat="1" applyFont="1" applyBorder="1"/>
    <xf numFmtId="0" fontId="0" fillId="0" borderId="27" xfId="0" applyFont="1" applyBorder="1"/>
    <xf numFmtId="0" fontId="0" fillId="0" borderId="29" xfId="0" applyBorder="1"/>
    <xf numFmtId="3" fontId="0" fillId="0" borderId="6" xfId="0" applyNumberFormat="1" applyFont="1" applyBorder="1"/>
    <xf numFmtId="0" fontId="0" fillId="0" borderId="7" xfId="0" applyFont="1" applyBorder="1"/>
    <xf numFmtId="0" fontId="0" fillId="0" borderId="7" xfId="0" applyFont="1" applyBorder="1" applyAlignment="1">
      <alignment horizontal="center"/>
    </xf>
    <xf numFmtId="3" fontId="0" fillId="0" borderId="32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31" xfId="0" applyBorder="1" applyAlignment="1">
      <alignment horizontal="center"/>
    </xf>
    <xf numFmtId="2" fontId="0" fillId="0" borderId="31" xfId="0" applyNumberFormat="1" applyBorder="1" applyAlignment="1">
      <alignment horizontal="right"/>
    </xf>
    <xf numFmtId="0" fontId="0" fillId="0" borderId="31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22" xfId="0" applyFont="1" applyBorder="1" applyAlignment="1">
      <alignment horizontal="center" wrapText="1"/>
    </xf>
    <xf numFmtId="2" fontId="0" fillId="0" borderId="22" xfId="0" applyNumberFormat="1" applyFont="1" applyBorder="1"/>
    <xf numFmtId="0" fontId="0" fillId="0" borderId="33" xfId="0" applyFont="1" applyBorder="1" applyAlignment="1">
      <alignment horizontal="center"/>
    </xf>
    <xf numFmtId="0" fontId="0" fillId="0" borderId="8" xfId="0" applyFont="1" applyBorder="1" applyAlignment="1">
      <alignment horizontal="left"/>
    </xf>
    <xf numFmtId="0" fontId="0" fillId="0" borderId="8" xfId="0" applyFont="1" applyBorder="1" applyAlignment="1">
      <alignment horizontal="center" wrapText="1"/>
    </xf>
    <xf numFmtId="2" fontId="0" fillId="0" borderId="8" xfId="0" applyNumberFormat="1" applyFont="1" applyBorder="1"/>
    <xf numFmtId="3" fontId="0" fillId="0" borderId="8" xfId="0" applyNumberFormat="1" applyFont="1" applyBorder="1"/>
    <xf numFmtId="2" fontId="0" fillId="0" borderId="20" xfId="0" applyNumberFormat="1" applyFont="1" applyBorder="1"/>
    <xf numFmtId="0" fontId="0" fillId="0" borderId="7" xfId="0" applyFont="1" applyBorder="1" applyAlignment="1">
      <alignment horizontal="left"/>
    </xf>
    <xf numFmtId="0" fontId="5" fillId="0" borderId="7" xfId="0" applyFont="1" applyBorder="1" applyAlignment="1">
      <alignment horizontal="center"/>
    </xf>
    <xf numFmtId="0" fontId="5" fillId="0" borderId="7" xfId="0" applyFont="1" applyBorder="1" applyAlignment="1">
      <alignment horizontal="center" wrapText="1"/>
    </xf>
    <xf numFmtId="2" fontId="0" fillId="0" borderId="22" xfId="0" applyNumberFormat="1" applyFont="1" applyBorder="1" applyAlignment="1"/>
    <xf numFmtId="2" fontId="0" fillId="0" borderId="7" xfId="0" applyNumberFormat="1" applyFont="1" applyBorder="1" applyAlignment="1"/>
    <xf numFmtId="0" fontId="5" fillId="0" borderId="34" xfId="0" applyFont="1" applyBorder="1"/>
    <xf numFmtId="3" fontId="0" fillId="0" borderId="22" xfId="0" applyNumberFormat="1" applyBorder="1"/>
    <xf numFmtId="3" fontId="0" fillId="0" borderId="7" xfId="0" applyNumberFormat="1" applyFont="1" applyBorder="1"/>
    <xf numFmtId="0" fontId="0" fillId="0" borderId="10" xfId="0" applyBorder="1" applyAlignment="1">
      <alignment horizontal="center"/>
    </xf>
    <xf numFmtId="3" fontId="0" fillId="0" borderId="4" xfId="0" applyNumberFormat="1" applyBorder="1"/>
    <xf numFmtId="0" fontId="5" fillId="0" borderId="7" xfId="0" applyFont="1" applyBorder="1" applyAlignment="1">
      <alignment horizontal="left" wrapText="1"/>
    </xf>
    <xf numFmtId="0" fontId="0" fillId="0" borderId="8" xfId="0" applyFont="1" applyBorder="1" applyAlignment="1">
      <alignment horizontal="left" wrapText="1"/>
    </xf>
    <xf numFmtId="0" fontId="0" fillId="0" borderId="4" xfId="0" applyBorder="1" applyAlignment="1">
      <alignment horizontal="left"/>
    </xf>
    <xf numFmtId="0" fontId="0" fillId="0" borderId="20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35" xfId="0" applyBorder="1" applyAlignment="1">
      <alignment horizontal="left"/>
    </xf>
    <xf numFmtId="0" fontId="0" fillId="0" borderId="8" xfId="0" applyFill="1" applyBorder="1" applyAlignment="1">
      <alignment horizontal="left"/>
    </xf>
    <xf numFmtId="0" fontId="5" fillId="0" borderId="21" xfId="0" applyFont="1" applyBorder="1" applyAlignment="1">
      <alignment horizontal="left"/>
    </xf>
    <xf numFmtId="0" fontId="0" fillId="0" borderId="36" xfId="0" applyBorder="1" applyAlignment="1">
      <alignment horizontal="left" wrapText="1"/>
    </xf>
    <xf numFmtId="0" fontId="0" fillId="0" borderId="36" xfId="0" applyBorder="1" applyAlignment="1">
      <alignment horizontal="left"/>
    </xf>
    <xf numFmtId="0" fontId="5" fillId="0" borderId="20" xfId="0" applyFont="1" applyBorder="1" applyAlignment="1">
      <alignment horizontal="center" wrapText="1"/>
    </xf>
    <xf numFmtId="0" fontId="0" fillId="0" borderId="37" xfId="0" applyFont="1" applyBorder="1" applyAlignment="1">
      <alignment horizontal="center"/>
    </xf>
    <xf numFmtId="0" fontId="0" fillId="0" borderId="38" xfId="0" applyBorder="1" applyAlignment="1">
      <alignment horizontal="center"/>
    </xf>
    <xf numFmtId="14" fontId="0" fillId="0" borderId="39" xfId="0" applyNumberFormat="1" applyBorder="1" applyAlignment="1">
      <alignment horizontal="center"/>
    </xf>
    <xf numFmtId="0" fontId="0" fillId="0" borderId="37" xfId="0" applyBorder="1" applyAlignment="1">
      <alignment horizontal="center"/>
    </xf>
    <xf numFmtId="14" fontId="0" fillId="0" borderId="37" xfId="0" applyNumberForma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5" fillId="0" borderId="8" xfId="0" applyFont="1" applyFill="1" applyBorder="1"/>
    <xf numFmtId="2" fontId="0" fillId="0" borderId="7" xfId="0" applyNumberFormat="1" applyFont="1" applyBorder="1"/>
    <xf numFmtId="0" fontId="5" fillId="0" borderId="8" xfId="0" applyFont="1" applyBorder="1" applyAlignment="1">
      <alignment horizontal="left"/>
    </xf>
    <xf numFmtId="0" fontId="0" fillId="0" borderId="40" xfId="0" applyBorder="1"/>
    <xf numFmtId="0" fontId="0" fillId="0" borderId="28" xfId="0" applyBorder="1" applyAlignment="1">
      <alignment horizontal="center"/>
    </xf>
    <xf numFmtId="0" fontId="0" fillId="0" borderId="32" xfId="0" applyFont="1" applyBorder="1" applyAlignment="1">
      <alignment horizontal="center"/>
    </xf>
    <xf numFmtId="0" fontId="0" fillId="0" borderId="34" xfId="0" applyBorder="1" applyAlignment="1">
      <alignment horizontal="left"/>
    </xf>
    <xf numFmtId="0" fontId="0" fillId="0" borderId="41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0" xfId="0" applyFont="1" applyBorder="1" applyAlignment="1">
      <alignment horizontal="left"/>
    </xf>
    <xf numFmtId="2" fontId="0" fillId="0" borderId="42" xfId="0" applyNumberFormat="1" applyFont="1" applyBorder="1"/>
    <xf numFmtId="0" fontId="0" fillId="0" borderId="36" xfId="0" applyBorder="1" applyAlignment="1">
      <alignment horizontal="center"/>
    </xf>
    <xf numFmtId="0" fontId="0" fillId="0" borderId="22" xfId="0" applyFill="1" applyBorder="1"/>
    <xf numFmtId="0" fontId="0" fillId="0" borderId="7" xfId="0" applyFill="1" applyBorder="1"/>
    <xf numFmtId="0" fontId="5" fillId="0" borderId="36" xfId="0" applyFont="1" applyBorder="1" applyAlignment="1">
      <alignment horizontal="left"/>
    </xf>
    <xf numFmtId="2" fontId="0" fillId="0" borderId="36" xfId="0" applyNumberFormat="1" applyFont="1" applyBorder="1" applyAlignment="1"/>
    <xf numFmtId="1" fontId="0" fillId="0" borderId="22" xfId="0" applyNumberFormat="1" applyBorder="1" applyAlignment="1">
      <alignment horizontal="center"/>
    </xf>
    <xf numFmtId="14" fontId="0" fillId="0" borderId="22" xfId="0" applyNumberFormat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7" xfId="0" applyFill="1" applyBorder="1" applyAlignment="1">
      <alignment horizontal="left"/>
    </xf>
    <xf numFmtId="2" fontId="0" fillId="0" borderId="7" xfId="0" applyNumberFormat="1" applyBorder="1"/>
    <xf numFmtId="0" fontId="5" fillId="0" borderId="7" xfId="0" applyFont="1" applyBorder="1" applyAlignment="1">
      <alignment horizontal="right"/>
    </xf>
    <xf numFmtId="0" fontId="0" fillId="0" borderId="36" xfId="0" applyBorder="1"/>
    <xf numFmtId="0" fontId="0" fillId="0" borderId="22" xfId="0" applyBorder="1" applyAlignment="1">
      <alignment horizontal="left" wrapText="1"/>
    </xf>
    <xf numFmtId="0" fontId="5" fillId="0" borderId="36" xfId="0" applyFont="1" applyBorder="1"/>
    <xf numFmtId="0" fontId="0" fillId="0" borderId="43" xfId="0" applyBorder="1" applyAlignment="1">
      <alignment horizontal="center"/>
    </xf>
    <xf numFmtId="0" fontId="0" fillId="0" borderId="43" xfId="0" applyFont="1" applyBorder="1" applyAlignment="1">
      <alignment horizontal="center"/>
    </xf>
    <xf numFmtId="2" fontId="0" fillId="0" borderId="43" xfId="0" applyNumberFormat="1" applyFont="1" applyBorder="1"/>
    <xf numFmtId="0" fontId="0" fillId="0" borderId="44" xfId="0" applyFont="1" applyBorder="1" applyAlignment="1">
      <alignment horizontal="center"/>
    </xf>
    <xf numFmtId="0" fontId="0" fillId="0" borderId="38" xfId="0" applyFont="1" applyBorder="1" applyAlignment="1">
      <alignment horizontal="center"/>
    </xf>
    <xf numFmtId="0" fontId="0" fillId="0" borderId="43" xfId="0" applyBorder="1" applyAlignment="1">
      <alignment horizontal="left"/>
    </xf>
    <xf numFmtId="0" fontId="0" fillId="0" borderId="45" xfId="0" applyBorder="1"/>
    <xf numFmtId="14" fontId="0" fillId="0" borderId="46" xfId="0" applyNumberFormat="1" applyBorder="1" applyAlignment="1">
      <alignment horizontal="center"/>
    </xf>
    <xf numFmtId="0" fontId="0" fillId="0" borderId="46" xfId="0" applyFill="1" applyBorder="1" applyAlignment="1">
      <alignment horizontal="center"/>
    </xf>
    <xf numFmtId="0" fontId="0" fillId="0" borderId="46" xfId="0" applyFill="1" applyBorder="1" applyAlignment="1">
      <alignment horizontal="left"/>
    </xf>
    <xf numFmtId="2" fontId="0" fillId="0" borderId="47" xfId="0" applyNumberFormat="1" applyBorder="1"/>
    <xf numFmtId="0" fontId="5" fillId="0" borderId="36" xfId="0" applyFont="1" applyBorder="1" applyAlignment="1">
      <alignment horizontal="right"/>
    </xf>
    <xf numFmtId="0" fontId="0" fillId="0" borderId="22" xfId="0" applyFill="1" applyBorder="1" applyAlignment="1">
      <alignment horizontal="center"/>
    </xf>
    <xf numFmtId="0" fontId="0" fillId="0" borderId="22" xfId="0" applyFill="1" applyBorder="1" applyAlignment="1">
      <alignment horizontal="left"/>
    </xf>
    <xf numFmtId="2" fontId="0" fillId="0" borderId="22" xfId="0" applyNumberFormat="1" applyBorder="1"/>
    <xf numFmtId="0" fontId="5" fillId="0" borderId="22" xfId="0" applyFont="1" applyBorder="1" applyAlignment="1">
      <alignment horizontal="right"/>
    </xf>
    <xf numFmtId="0" fontId="0" fillId="0" borderId="48" xfId="0" applyFont="1" applyBorder="1" applyAlignment="1">
      <alignment horizontal="left"/>
    </xf>
    <xf numFmtId="0" fontId="0" fillId="0" borderId="49" xfId="0" applyBorder="1" applyAlignment="1">
      <alignment horizontal="center"/>
    </xf>
    <xf numFmtId="2" fontId="0" fillId="0" borderId="36" xfId="0" applyNumberFormat="1" applyBorder="1" applyAlignment="1">
      <alignment horizontal="right"/>
    </xf>
    <xf numFmtId="3" fontId="0" fillId="0" borderId="36" xfId="0" applyNumberFormat="1" applyFont="1" applyBorder="1"/>
    <xf numFmtId="3" fontId="0" fillId="0" borderId="22" xfId="0" applyNumberFormat="1" applyFont="1" applyBorder="1"/>
    <xf numFmtId="2" fontId="0" fillId="0" borderId="36" xfId="0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0" fontId="0" fillId="0" borderId="22" xfId="0" applyBorder="1" applyAlignment="1">
      <alignment horizontal="center" wrapText="1"/>
    </xf>
    <xf numFmtId="0" fontId="0" fillId="0" borderId="36" xfId="0" applyFont="1" applyBorder="1" applyAlignment="1">
      <alignment horizontal="center"/>
    </xf>
    <xf numFmtId="0" fontId="0" fillId="0" borderId="36" xfId="0" applyFont="1" applyBorder="1" applyAlignment="1">
      <alignment horizontal="center" wrapText="1"/>
    </xf>
    <xf numFmtId="0" fontId="0" fillId="0" borderId="36" xfId="0" applyBorder="1" applyAlignment="1">
      <alignment horizontal="center" wrapText="1"/>
    </xf>
    <xf numFmtId="0" fontId="5" fillId="0" borderId="8" xfId="0" applyFont="1" applyBorder="1" applyAlignment="1">
      <alignment horizontal="center"/>
    </xf>
    <xf numFmtId="0" fontId="5" fillId="0" borderId="8" xfId="0" applyFont="1" applyBorder="1" applyAlignment="1">
      <alignment horizontal="center" wrapText="1"/>
    </xf>
    <xf numFmtId="0" fontId="5" fillId="0" borderId="8" xfId="0" applyFont="1" applyBorder="1" applyAlignment="1">
      <alignment horizontal="left" wrapText="1"/>
    </xf>
    <xf numFmtId="2" fontId="0" fillId="0" borderId="8" xfId="0" applyNumberFormat="1" applyFont="1" applyBorder="1" applyAlignment="1"/>
    <xf numFmtId="0" fontId="0" fillId="0" borderId="33" xfId="0" applyBorder="1" applyAlignment="1">
      <alignment horizontal="left"/>
    </xf>
    <xf numFmtId="0" fontId="0" fillId="0" borderId="27" xfId="0" applyBorder="1"/>
    <xf numFmtId="2" fontId="0" fillId="0" borderId="34" xfId="0" applyNumberFormat="1" applyFont="1" applyBorder="1"/>
  </cellXfs>
  <cellStyles count="82">
    <cellStyle name="20% - Accent1" xfId="1" builtinId="30" customBuiltin="1"/>
    <cellStyle name="20% - Accent1 2" xfId="2"/>
    <cellStyle name="20% - Accent2" xfId="3" builtinId="34" customBuiltin="1"/>
    <cellStyle name="20% - Accent2 2" xfId="4"/>
    <cellStyle name="20% - Accent3" xfId="5" builtinId="38" customBuiltin="1"/>
    <cellStyle name="20% - Accent3 2" xfId="6"/>
    <cellStyle name="20% - Accent4" xfId="7" builtinId="42" customBuiltin="1"/>
    <cellStyle name="20% - Accent4 2" xfId="8"/>
    <cellStyle name="20% - Accent5" xfId="9" builtinId="46" customBuiltin="1"/>
    <cellStyle name="20% - Accent5 2" xfId="10"/>
    <cellStyle name="20% - Accent6" xfId="11" builtinId="50" customBuiltin="1"/>
    <cellStyle name="20% - Accent6 2" xfId="12"/>
    <cellStyle name="40% - Accent1" xfId="13" builtinId="31" customBuiltin="1"/>
    <cellStyle name="40% - Accent1 2" xfId="14"/>
    <cellStyle name="40% - Accent2" xfId="15" builtinId="35" customBuiltin="1"/>
    <cellStyle name="40% - Accent2 2" xfId="16"/>
    <cellStyle name="40% - Accent3" xfId="17" builtinId="39" customBuiltin="1"/>
    <cellStyle name="40% - Accent3 2" xfId="18"/>
    <cellStyle name="40% - Accent4" xfId="19" builtinId="43" customBuiltin="1"/>
    <cellStyle name="40% - Accent4 2" xfId="20"/>
    <cellStyle name="40% - Accent5" xfId="21" builtinId="47" customBuiltin="1"/>
    <cellStyle name="40% - Accent5 2" xfId="22"/>
    <cellStyle name="40% - Accent6" xfId="23" builtinId="51" customBuiltin="1"/>
    <cellStyle name="40% - Accent6 2" xfId="24"/>
    <cellStyle name="60% - Accent1" xfId="25" builtinId="32" customBuiltin="1"/>
    <cellStyle name="60% - Accent1 2" xfId="26"/>
    <cellStyle name="60% - Accent2" xfId="27" builtinId="36" customBuiltin="1"/>
    <cellStyle name="60% - Accent2 2" xfId="28"/>
    <cellStyle name="60% - Accent3" xfId="29" builtinId="40" customBuiltin="1"/>
    <cellStyle name="60% - Accent3 2" xfId="30"/>
    <cellStyle name="60% - Accent4" xfId="31" builtinId="44" customBuiltin="1"/>
    <cellStyle name="60% - Accent4 2" xfId="32"/>
    <cellStyle name="60% - Accent5" xfId="33" builtinId="48" customBuiltin="1"/>
    <cellStyle name="60% - Accent5 2" xfId="34"/>
    <cellStyle name="60% - Accent6" xfId="35" builtinId="52" customBuiltin="1"/>
    <cellStyle name="60% - Accent6 2" xfId="36"/>
    <cellStyle name="Accent1" xfId="37" builtinId="29" customBuiltin="1"/>
    <cellStyle name="Accent1 2" xfId="38"/>
    <cellStyle name="Accent2" xfId="39" builtinId="33" customBuiltin="1"/>
    <cellStyle name="Accent2 2" xfId="40"/>
    <cellStyle name="Accent3" xfId="41" builtinId="37" customBuiltin="1"/>
    <cellStyle name="Accent3 2" xfId="42"/>
    <cellStyle name="Accent4" xfId="43" builtinId="41" customBuiltin="1"/>
    <cellStyle name="Accent4 2" xfId="44"/>
    <cellStyle name="Accent5" xfId="45" builtinId="45" customBuiltin="1"/>
    <cellStyle name="Accent5 2" xfId="46"/>
    <cellStyle name="Accent6" xfId="47" builtinId="49" customBuiltin="1"/>
    <cellStyle name="Accent6 2" xfId="48"/>
    <cellStyle name="Bad 2" xfId="49"/>
    <cellStyle name="Calculation 2" xfId="50"/>
    <cellStyle name="Check Cell 2" xfId="51"/>
    <cellStyle name="Comma 2" xfId="52"/>
    <cellStyle name="Comma 2 2" xfId="53"/>
    <cellStyle name="Explanatory Text 2" xfId="54"/>
    <cellStyle name="Good 2" xfId="55"/>
    <cellStyle name="Heading" xfId="56"/>
    <cellStyle name="Heading 1 2" xfId="57"/>
    <cellStyle name="Heading 2 2" xfId="58"/>
    <cellStyle name="Heading 3 2" xfId="59"/>
    <cellStyle name="Heading 4 2" xfId="60"/>
    <cellStyle name="Heading1" xfId="61"/>
    <cellStyle name="Input 2" xfId="62"/>
    <cellStyle name="Linked Cell 2" xfId="63"/>
    <cellStyle name="Neutral 2" xfId="64"/>
    <cellStyle name="Normal" xfId="0" builtinId="0"/>
    <cellStyle name="Normal 2" xfId="65"/>
    <cellStyle name="Normal 2 2" xfId="66"/>
    <cellStyle name="Normal 2 3" xfId="67"/>
    <cellStyle name="Normal 2_macheta" xfId="68"/>
    <cellStyle name="Normal 3" xfId="69"/>
    <cellStyle name="Normal 3 2" xfId="70"/>
    <cellStyle name="Normal 3_macheta" xfId="71"/>
    <cellStyle name="Normal 4" xfId="72"/>
    <cellStyle name="Normal 5" xfId="73"/>
    <cellStyle name="Note 2" xfId="74"/>
    <cellStyle name="Output 2" xfId="75"/>
    <cellStyle name="Result" xfId="76"/>
    <cellStyle name="Result2" xfId="77"/>
    <cellStyle name="Title 2" xfId="78"/>
    <cellStyle name="Total" xfId="79" builtinId="25" customBuiltin="1"/>
    <cellStyle name="Total 2" xfId="80"/>
    <cellStyle name="Warning Text 2" xfId="8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2"/>
  <sheetViews>
    <sheetView workbookViewId="0">
      <selection activeCell="D42" sqref="D42"/>
    </sheetView>
  </sheetViews>
  <sheetFormatPr defaultRowHeight="12.75"/>
  <cols>
    <col min="1" max="1" width="20.28515625" customWidth="1"/>
    <col min="2" max="2" width="10.5703125" style="10" customWidth="1"/>
    <col min="3" max="3" width="6.5703125" style="10" customWidth="1"/>
    <col min="4" max="4" width="15.28515625" style="75" customWidth="1"/>
    <col min="5" max="5" width="42.85546875" customWidth="1"/>
  </cols>
  <sheetData>
    <row r="1" spans="1:6">
      <c r="A1" s="1" t="s">
        <v>17</v>
      </c>
      <c r="B1" s="37"/>
      <c r="C1" s="37"/>
      <c r="D1" s="68"/>
    </row>
    <row r="3" spans="1:6">
      <c r="A3" s="1" t="s">
        <v>19</v>
      </c>
      <c r="B3" s="37"/>
      <c r="C3" s="37"/>
      <c r="D3" s="68"/>
      <c r="E3" s="1"/>
    </row>
    <row r="4" spans="1:6">
      <c r="A4" s="1" t="s">
        <v>20</v>
      </c>
      <c r="B4" s="37"/>
      <c r="C4" s="37"/>
      <c r="D4" s="68"/>
      <c r="F4" s="2"/>
    </row>
    <row r="5" spans="1:6">
      <c r="A5" s="1"/>
      <c r="B5" s="37"/>
      <c r="C5" s="37"/>
      <c r="D5" s="68"/>
      <c r="F5" s="2"/>
    </row>
    <row r="6" spans="1:6">
      <c r="A6" s="182" t="s">
        <v>123</v>
      </c>
      <c r="B6" s="182"/>
      <c r="C6" s="182"/>
      <c r="D6" s="68"/>
      <c r="E6" s="11"/>
      <c r="F6" s="2"/>
    </row>
    <row r="7" spans="1:6">
      <c r="B7" s="37"/>
      <c r="C7" s="37"/>
      <c r="D7" s="68"/>
    </row>
    <row r="8" spans="1:6" s="10" customFormat="1" ht="13.5" thickBot="1">
      <c r="A8" s="61" t="s">
        <v>4</v>
      </c>
      <c r="B8" s="61" t="s">
        <v>0</v>
      </c>
      <c r="C8" s="61" t="s">
        <v>1</v>
      </c>
      <c r="D8" s="62" t="s">
        <v>2</v>
      </c>
      <c r="E8" s="61" t="s">
        <v>3</v>
      </c>
    </row>
    <row r="9" spans="1:6" s="10" customFormat="1">
      <c r="A9" s="18" t="s">
        <v>56</v>
      </c>
      <c r="B9" s="78"/>
      <c r="C9" s="78"/>
      <c r="D9" s="79">
        <v>1985686</v>
      </c>
      <c r="E9" s="78"/>
    </row>
    <row r="10" spans="1:6">
      <c r="A10" s="5" t="s">
        <v>5</v>
      </c>
      <c r="B10" s="9" t="s">
        <v>124</v>
      </c>
      <c r="C10" s="9">
        <v>14</v>
      </c>
      <c r="D10" s="67">
        <v>191900</v>
      </c>
      <c r="E10" s="4" t="s">
        <v>46</v>
      </c>
    </row>
    <row r="11" spans="1:6">
      <c r="A11" s="5"/>
      <c r="B11" s="9" t="s">
        <v>124</v>
      </c>
      <c r="C11" s="9">
        <v>15</v>
      </c>
      <c r="D11" s="67">
        <v>4592</v>
      </c>
      <c r="E11" s="4" t="s">
        <v>18</v>
      </c>
    </row>
    <row r="12" spans="1:6" ht="13.5" thickBot="1">
      <c r="A12" s="38" t="s">
        <v>6</v>
      </c>
      <c r="B12" s="139"/>
      <c r="C12" s="19"/>
      <c r="D12" s="69">
        <f>SUM(D9:D11)</f>
        <v>2182178</v>
      </c>
      <c r="E12" s="16"/>
    </row>
    <row r="13" spans="1:6">
      <c r="A13" s="138" t="s">
        <v>81</v>
      </c>
      <c r="B13" s="51"/>
      <c r="C13" s="51"/>
      <c r="D13" s="70">
        <v>765</v>
      </c>
      <c r="E13" s="52"/>
    </row>
    <row r="14" spans="1:6">
      <c r="A14" s="49" t="s">
        <v>65</v>
      </c>
      <c r="B14" s="9" t="s">
        <v>124</v>
      </c>
      <c r="C14" s="41">
        <v>21</v>
      </c>
      <c r="D14" s="77">
        <v>51</v>
      </c>
      <c r="E14" s="52" t="s">
        <v>118</v>
      </c>
    </row>
    <row r="15" spans="1:6" ht="13.5" thickBot="1">
      <c r="A15" s="25" t="s">
        <v>66</v>
      </c>
      <c r="B15" s="33"/>
      <c r="C15" s="33"/>
      <c r="D15" s="80">
        <f>SUM(D13:D14)</f>
        <v>816</v>
      </c>
      <c r="E15" s="25"/>
    </row>
    <row r="16" spans="1:6">
      <c r="A16" s="76" t="s">
        <v>57</v>
      </c>
      <c r="B16" s="41"/>
      <c r="C16" s="41"/>
      <c r="D16" s="77">
        <v>62586</v>
      </c>
      <c r="E16" s="40"/>
    </row>
    <row r="17" spans="1:5">
      <c r="A17" s="52" t="s">
        <v>47</v>
      </c>
      <c r="B17" s="9" t="s">
        <v>124</v>
      </c>
      <c r="C17" s="41">
        <v>14</v>
      </c>
      <c r="D17" s="77">
        <v>10249</v>
      </c>
      <c r="E17" s="52" t="s">
        <v>111</v>
      </c>
    </row>
    <row r="18" spans="1:5">
      <c r="A18" s="157"/>
      <c r="B18" s="9" t="s">
        <v>124</v>
      </c>
      <c r="C18" s="51">
        <v>15</v>
      </c>
      <c r="D18" s="70">
        <v>-38079</v>
      </c>
      <c r="E18" s="157" t="s">
        <v>119</v>
      </c>
    </row>
    <row r="19" spans="1:5">
      <c r="A19" s="157"/>
      <c r="B19" s="9" t="s">
        <v>124</v>
      </c>
      <c r="C19" s="146">
        <v>16</v>
      </c>
      <c r="D19" s="181">
        <v>-1</v>
      </c>
      <c r="E19" s="157" t="s">
        <v>125</v>
      </c>
    </row>
    <row r="20" spans="1:5" s="39" customFormat="1" ht="13.5" thickBot="1">
      <c r="A20" s="25" t="s">
        <v>48</v>
      </c>
      <c r="B20" s="33"/>
      <c r="C20" s="33"/>
      <c r="D20" s="80">
        <f>SUM(D16:D19)</f>
        <v>34755</v>
      </c>
      <c r="E20" s="25"/>
    </row>
    <row r="21" spans="1:5" s="39" customFormat="1">
      <c r="A21" s="18" t="s">
        <v>58</v>
      </c>
      <c r="B21" s="41"/>
      <c r="C21" s="41"/>
      <c r="D21" s="77">
        <v>26297</v>
      </c>
      <c r="E21" s="40"/>
    </row>
    <row r="22" spans="1:5">
      <c r="A22" s="49" t="s">
        <v>7</v>
      </c>
      <c r="B22" s="9"/>
      <c r="C22" s="65"/>
      <c r="D22" s="70">
        <v>0</v>
      </c>
      <c r="E22" s="52"/>
    </row>
    <row r="23" spans="1:5" s="57" customFormat="1" ht="13.5" thickBot="1">
      <c r="A23" s="25" t="s">
        <v>8</v>
      </c>
      <c r="B23" s="83"/>
      <c r="C23" s="84"/>
      <c r="D23" s="85">
        <f>SUM(D21:D22)</f>
        <v>26297</v>
      </c>
      <c r="E23" s="86"/>
    </row>
    <row r="24" spans="1:5">
      <c r="A24" s="40" t="s">
        <v>99</v>
      </c>
      <c r="B24" s="81"/>
      <c r="C24" s="81"/>
      <c r="D24" s="77">
        <v>53650</v>
      </c>
      <c r="E24" s="105"/>
    </row>
    <row r="25" spans="1:5">
      <c r="A25" s="147" t="s">
        <v>97</v>
      </c>
      <c r="B25" s="9"/>
      <c r="C25" s="65"/>
      <c r="D25" s="70"/>
      <c r="E25" s="113"/>
    </row>
    <row r="26" spans="1:5" ht="13.5" thickBot="1">
      <c r="A26" s="148" t="s">
        <v>98</v>
      </c>
      <c r="B26" s="91"/>
      <c r="C26" s="91"/>
      <c r="D26" s="80">
        <f>SUM(D24:D25)</f>
        <v>53650</v>
      </c>
      <c r="E26" s="114"/>
    </row>
    <row r="27" spans="1:5">
      <c r="A27" s="18" t="s">
        <v>59</v>
      </c>
      <c r="B27" s="81"/>
      <c r="C27" s="81"/>
      <c r="D27" s="77">
        <v>839</v>
      </c>
      <c r="E27" s="82"/>
    </row>
    <row r="28" spans="1:5">
      <c r="A28" s="49" t="s">
        <v>9</v>
      </c>
      <c r="B28" s="9"/>
      <c r="C28" s="65"/>
      <c r="D28" s="70">
        <v>0</v>
      </c>
      <c r="E28" s="66"/>
    </row>
    <row r="29" spans="1:5" ht="13.5" thickBot="1">
      <c r="A29" s="87" t="s">
        <v>10</v>
      </c>
      <c r="B29" s="84"/>
      <c r="C29" s="84"/>
      <c r="D29" s="85">
        <f>SUM(D27:D28)</f>
        <v>839</v>
      </c>
      <c r="E29" s="48"/>
    </row>
    <row r="30" spans="1:5">
      <c r="A30" s="40" t="s">
        <v>60</v>
      </c>
      <c r="B30" s="81"/>
      <c r="C30" s="81"/>
      <c r="D30" s="77">
        <v>8679</v>
      </c>
      <c r="E30" s="82"/>
    </row>
    <row r="31" spans="1:5">
      <c r="A31" s="49" t="s">
        <v>11</v>
      </c>
      <c r="B31" s="9"/>
      <c r="C31" s="65"/>
      <c r="D31" s="70">
        <v>0</v>
      </c>
      <c r="E31" s="66"/>
    </row>
    <row r="32" spans="1:5" ht="13.5" thickBot="1">
      <c r="A32" s="90" t="s">
        <v>12</v>
      </c>
      <c r="B32" s="91"/>
      <c r="C32" s="91"/>
      <c r="D32" s="80">
        <f>SUM(D30:D31)</f>
        <v>8679</v>
      </c>
      <c r="E32" s="92"/>
    </row>
    <row r="33" spans="1:5" ht="13.5" thickBot="1">
      <c r="A33" s="88" t="s">
        <v>61</v>
      </c>
      <c r="B33" s="17"/>
      <c r="C33" s="17"/>
      <c r="D33" s="71">
        <v>250</v>
      </c>
      <c r="E33" s="89"/>
    </row>
    <row r="34" spans="1:5">
      <c r="A34" s="3" t="s">
        <v>13</v>
      </c>
      <c r="B34" s="9"/>
      <c r="C34" s="12"/>
      <c r="D34" s="67">
        <v>0</v>
      </c>
      <c r="E34" s="4"/>
    </row>
    <row r="35" spans="1:5" ht="13.5" thickBot="1">
      <c r="A35" s="6" t="s">
        <v>14</v>
      </c>
      <c r="B35" s="13"/>
      <c r="C35" s="13"/>
      <c r="D35" s="72">
        <f>SUM(D33:D34)</f>
        <v>250</v>
      </c>
      <c r="E35" s="7"/>
    </row>
    <row r="36" spans="1:5" ht="13.5" thickBot="1">
      <c r="A36" s="38" t="s">
        <v>62</v>
      </c>
      <c r="B36" s="14"/>
      <c r="C36" s="14"/>
      <c r="D36" s="69">
        <v>1419</v>
      </c>
      <c r="E36" s="64"/>
    </row>
    <row r="37" spans="1:5">
      <c r="A37" s="8" t="s">
        <v>15</v>
      </c>
      <c r="B37" s="9"/>
      <c r="C37" s="12"/>
      <c r="D37" s="69">
        <v>0</v>
      </c>
      <c r="E37" s="4"/>
    </row>
    <row r="38" spans="1:5" ht="13.5" thickBot="1">
      <c r="A38" s="42" t="s">
        <v>16</v>
      </c>
      <c r="B38" s="47"/>
      <c r="C38" s="47"/>
      <c r="D38" s="73">
        <f>SUM(D36:D37)</f>
        <v>1419</v>
      </c>
      <c r="E38" s="48"/>
    </row>
    <row r="39" spans="1:5">
      <c r="A39" s="40" t="s">
        <v>80</v>
      </c>
      <c r="B39" s="81"/>
      <c r="C39" s="81"/>
      <c r="D39" s="77">
        <v>41479</v>
      </c>
      <c r="E39" s="105"/>
    </row>
    <row r="40" spans="1:5">
      <c r="A40" s="49" t="s">
        <v>63</v>
      </c>
      <c r="B40" s="9" t="s">
        <v>124</v>
      </c>
      <c r="C40" s="65">
        <v>14</v>
      </c>
      <c r="D40" s="70">
        <v>4460</v>
      </c>
      <c r="E40" s="113" t="s">
        <v>94</v>
      </c>
    </row>
    <row r="41" spans="1:5" ht="13.5" thickBot="1">
      <c r="A41" s="25" t="s">
        <v>64</v>
      </c>
      <c r="B41" s="115"/>
      <c r="C41" s="91"/>
      <c r="D41" s="80">
        <f>SUM(D39:D40)</f>
        <v>45939</v>
      </c>
      <c r="E41" s="114"/>
    </row>
    <row r="42" spans="1:5" ht="13.5" thickBot="1">
      <c r="A42" s="43" t="s">
        <v>126</v>
      </c>
      <c r="B42" s="44"/>
      <c r="C42" s="44"/>
      <c r="D42" s="74">
        <f>D12+D15+D20+D23+D26+D29+D32+D35+D38+D41</f>
        <v>2354822</v>
      </c>
      <c r="E42" s="46"/>
    </row>
  </sheetData>
  <sheetProtection selectLockedCells="1" selectUnlockedCells="1"/>
  <mergeCells count="1">
    <mergeCell ref="A6:C6"/>
  </mergeCells>
  <phoneticPr fontId="0" type="noConversion"/>
  <pageMargins left="0.7" right="0.7" top="0.75" bottom="0.75" header="0.3" footer="0.3"/>
  <pageSetup paperSize="9" firstPageNumber="0" orientation="landscape" horizontalDpi="300" verticalDpi="300" r:id="rId1"/>
  <headerFooter alignWithMargins="0"/>
  <rowBreaks count="1" manualBreakCount="1">
    <brk id="1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HT82"/>
  <sheetViews>
    <sheetView tabSelected="1" topLeftCell="A55" workbookViewId="0">
      <selection activeCell="G76" sqref="G76"/>
    </sheetView>
  </sheetViews>
  <sheetFormatPr defaultRowHeight="12.75"/>
  <cols>
    <col min="1" max="1" width="20.7109375" customWidth="1"/>
    <col min="2" max="2" width="12.140625" style="10" customWidth="1"/>
    <col min="3" max="3" width="11.42578125" style="10" customWidth="1"/>
    <col min="4" max="4" width="13.28515625" style="10" customWidth="1"/>
    <col min="5" max="5" width="42.5703125" style="10" customWidth="1"/>
    <col min="6" max="6" width="18.7109375" style="10" customWidth="1"/>
    <col min="7" max="7" width="13.42578125" style="24" customWidth="1"/>
    <col min="8" max="8" width="42.5703125" customWidth="1"/>
  </cols>
  <sheetData>
    <row r="1" spans="1:10">
      <c r="A1" s="182" t="s">
        <v>17</v>
      </c>
      <c r="B1" s="182"/>
      <c r="C1" s="182"/>
      <c r="D1" s="182"/>
      <c r="E1" s="182"/>
      <c r="F1" s="182"/>
      <c r="G1" s="182"/>
      <c r="H1" s="1"/>
    </row>
    <row r="3" spans="1:10">
      <c r="A3" s="182" t="s">
        <v>19</v>
      </c>
      <c r="B3" s="182"/>
      <c r="C3" s="182"/>
      <c r="D3" s="182"/>
      <c r="E3" s="182"/>
      <c r="F3" s="182"/>
      <c r="G3" s="182"/>
      <c r="H3" s="1"/>
      <c r="I3" s="1"/>
    </row>
    <row r="4" spans="1:10">
      <c r="A4" s="182" t="s">
        <v>21</v>
      </c>
      <c r="B4" s="182"/>
      <c r="C4" s="182"/>
      <c r="D4" s="182"/>
      <c r="E4" s="182"/>
      <c r="F4" s="182"/>
      <c r="G4" s="182"/>
      <c r="H4" s="1"/>
      <c r="J4" s="2"/>
    </row>
    <row r="5" spans="1:10">
      <c r="A5" s="182" t="s">
        <v>127</v>
      </c>
      <c r="B5" s="182"/>
      <c r="C5" s="182"/>
      <c r="D5" s="182"/>
      <c r="E5" s="182"/>
      <c r="F5" s="182"/>
      <c r="G5" s="182"/>
    </row>
    <row r="7" spans="1:10" s="63" customFormat="1" ht="51.75" thickBot="1">
      <c r="A7" s="61" t="s">
        <v>4</v>
      </c>
      <c r="B7" s="61" t="s">
        <v>0</v>
      </c>
      <c r="C7" s="61" t="s">
        <v>22</v>
      </c>
      <c r="D7" s="128" t="s">
        <v>23</v>
      </c>
      <c r="E7" s="128" t="s">
        <v>24</v>
      </c>
      <c r="F7" s="128" t="s">
        <v>25</v>
      </c>
      <c r="G7" s="62" t="s">
        <v>2</v>
      </c>
      <c r="H7" s="61" t="s">
        <v>3</v>
      </c>
    </row>
    <row r="8" spans="1:10" s="94" customFormat="1">
      <c r="A8" s="102" t="s">
        <v>82</v>
      </c>
      <c r="B8" s="81"/>
      <c r="C8" s="81"/>
      <c r="D8" s="103"/>
      <c r="E8" s="103"/>
      <c r="F8" s="103"/>
      <c r="G8" s="77">
        <v>7210.4</v>
      </c>
      <c r="H8" s="81"/>
    </row>
    <row r="9" spans="1:10" s="93" customFormat="1">
      <c r="A9" s="50" t="s">
        <v>75</v>
      </c>
      <c r="B9" s="51" t="s">
        <v>124</v>
      </c>
      <c r="C9" s="65">
        <v>9</v>
      </c>
      <c r="D9" s="99">
        <v>116</v>
      </c>
      <c r="E9" s="126"/>
      <c r="F9" s="183" t="s">
        <v>114</v>
      </c>
      <c r="G9" s="110">
        <v>10</v>
      </c>
      <c r="H9" s="127" t="s">
        <v>128</v>
      </c>
    </row>
    <row r="10" spans="1:10" s="93" customFormat="1">
      <c r="A10" s="149"/>
      <c r="B10" s="146" t="s">
        <v>124</v>
      </c>
      <c r="C10" s="184">
        <v>29</v>
      </c>
      <c r="D10" s="185">
        <v>726</v>
      </c>
      <c r="E10" s="126" t="s">
        <v>129</v>
      </c>
      <c r="F10" s="186">
        <v>185</v>
      </c>
      <c r="G10" s="150">
        <v>309.52</v>
      </c>
      <c r="H10" s="127" t="s">
        <v>130</v>
      </c>
    </row>
    <row r="11" spans="1:10" s="93" customFormat="1">
      <c r="A11" s="149"/>
      <c r="B11" s="146" t="s">
        <v>124</v>
      </c>
      <c r="C11" s="184">
        <v>29</v>
      </c>
      <c r="D11" s="185">
        <v>718</v>
      </c>
      <c r="E11" s="126" t="s">
        <v>129</v>
      </c>
      <c r="F11" s="186">
        <v>176</v>
      </c>
      <c r="G11" s="150">
        <v>390.92</v>
      </c>
      <c r="H11" s="127" t="s">
        <v>131</v>
      </c>
    </row>
    <row r="12" spans="1:10" s="93" customFormat="1">
      <c r="A12" s="149"/>
      <c r="B12" s="146" t="s">
        <v>124</v>
      </c>
      <c r="C12" s="184">
        <v>29</v>
      </c>
      <c r="D12" s="185">
        <v>716</v>
      </c>
      <c r="E12" s="126" t="s">
        <v>132</v>
      </c>
      <c r="F12" s="186">
        <v>8525</v>
      </c>
      <c r="G12" s="150">
        <v>141.37</v>
      </c>
      <c r="H12" s="127" t="s">
        <v>130</v>
      </c>
    </row>
    <row r="13" spans="1:10" s="93" customFormat="1">
      <c r="A13" s="149"/>
      <c r="B13" s="146" t="s">
        <v>124</v>
      </c>
      <c r="C13" s="184">
        <v>29</v>
      </c>
      <c r="D13" s="185">
        <v>715</v>
      </c>
      <c r="E13" s="126" t="s">
        <v>133</v>
      </c>
      <c r="F13" s="186">
        <v>21200</v>
      </c>
      <c r="G13" s="150">
        <v>504.8</v>
      </c>
      <c r="H13" s="127" t="s">
        <v>134</v>
      </c>
    </row>
    <row r="14" spans="1:10" s="93" customFormat="1">
      <c r="A14" s="149"/>
      <c r="B14" s="146" t="s">
        <v>124</v>
      </c>
      <c r="C14" s="184">
        <v>29</v>
      </c>
      <c r="D14" s="185">
        <v>720</v>
      </c>
      <c r="E14" s="126" t="s">
        <v>135</v>
      </c>
      <c r="F14" s="186">
        <v>15434</v>
      </c>
      <c r="G14" s="150">
        <v>297.5</v>
      </c>
      <c r="H14" s="127" t="s">
        <v>136</v>
      </c>
    </row>
    <row r="15" spans="1:10" s="63" customFormat="1" ht="13.5" thickBot="1">
      <c r="A15" s="107" t="s">
        <v>76</v>
      </c>
      <c r="B15" s="108"/>
      <c r="C15" s="108"/>
      <c r="D15" s="109"/>
      <c r="E15" s="117"/>
      <c r="F15" s="109"/>
      <c r="G15" s="111">
        <f>SUM(G8:G14)</f>
        <v>8864.51</v>
      </c>
      <c r="H15" s="108"/>
    </row>
    <row r="16" spans="1:10" s="93" customFormat="1">
      <c r="A16" s="56" t="s">
        <v>112</v>
      </c>
      <c r="B16" s="187"/>
      <c r="C16" s="187"/>
      <c r="D16" s="188"/>
      <c r="E16" s="189"/>
      <c r="F16" s="188"/>
      <c r="G16" s="190">
        <v>197.59</v>
      </c>
      <c r="H16" s="187"/>
    </row>
    <row r="17" spans="1:8" s="93" customFormat="1">
      <c r="A17" s="50" t="s">
        <v>106</v>
      </c>
      <c r="B17" s="51"/>
      <c r="C17" s="65"/>
      <c r="D17" s="99"/>
      <c r="E17" s="158"/>
      <c r="F17" s="99"/>
      <c r="G17" s="110">
        <v>0</v>
      </c>
      <c r="H17" s="54"/>
    </row>
    <row r="18" spans="1:8" s="93" customFormat="1" ht="13.5" thickBot="1">
      <c r="A18" s="35" t="s">
        <v>108</v>
      </c>
      <c r="B18" s="108"/>
      <c r="C18" s="108"/>
      <c r="D18" s="109"/>
      <c r="E18" s="117"/>
      <c r="F18" s="109"/>
      <c r="G18" s="111">
        <f>SUM(G16:G17)</f>
        <v>197.59</v>
      </c>
      <c r="H18" s="108"/>
    </row>
    <row r="19" spans="1:8" s="94" customFormat="1">
      <c r="A19" s="102" t="s">
        <v>67</v>
      </c>
      <c r="B19" s="81"/>
      <c r="C19" s="81"/>
      <c r="D19" s="103"/>
      <c r="E19" s="118"/>
      <c r="F19" s="103"/>
      <c r="G19" s="77">
        <v>30396.81</v>
      </c>
      <c r="H19" s="81"/>
    </row>
    <row r="20" spans="1:8">
      <c r="A20" s="49" t="s">
        <v>26</v>
      </c>
      <c r="B20" s="51" t="s">
        <v>124</v>
      </c>
      <c r="C20" s="65">
        <v>23</v>
      </c>
      <c r="D20" s="65">
        <v>685</v>
      </c>
      <c r="E20" s="119" t="s">
        <v>27</v>
      </c>
      <c r="F20" s="14">
        <v>21701</v>
      </c>
      <c r="G20" s="22">
        <v>12.93</v>
      </c>
      <c r="H20" s="18" t="s">
        <v>137</v>
      </c>
    </row>
    <row r="21" spans="1:8">
      <c r="A21" s="49"/>
      <c r="B21" s="51" t="s">
        <v>124</v>
      </c>
      <c r="C21" s="65">
        <v>29</v>
      </c>
      <c r="D21" s="65">
        <v>711</v>
      </c>
      <c r="E21" s="191" t="s">
        <v>138</v>
      </c>
      <c r="F21" s="14">
        <v>10410961871</v>
      </c>
      <c r="G21" s="193">
        <v>104.98</v>
      </c>
      <c r="H21" s="52" t="s">
        <v>139</v>
      </c>
    </row>
    <row r="22" spans="1:8">
      <c r="A22" s="49"/>
      <c r="B22" s="51" t="s">
        <v>124</v>
      </c>
      <c r="C22" s="65">
        <v>29</v>
      </c>
      <c r="D22" s="65">
        <v>710</v>
      </c>
      <c r="E22" s="191" t="s">
        <v>140</v>
      </c>
      <c r="F22" s="14">
        <v>6200584789</v>
      </c>
      <c r="G22" s="22">
        <v>1998.47</v>
      </c>
      <c r="H22" s="18" t="s">
        <v>54</v>
      </c>
    </row>
    <row r="23" spans="1:8" ht="13.5" thickBot="1">
      <c r="A23" s="192" t="s">
        <v>28</v>
      </c>
      <c r="B23" s="84"/>
      <c r="C23" s="84"/>
      <c r="D23" s="84"/>
      <c r="E23" s="120"/>
      <c r="F23" s="47"/>
      <c r="G23" s="106">
        <f>SUM(G19:G22)</f>
        <v>32513.190000000002</v>
      </c>
      <c r="H23" s="48"/>
    </row>
    <row r="24" spans="1:8">
      <c r="A24" s="56" t="s">
        <v>68</v>
      </c>
      <c r="B24" s="81"/>
      <c r="C24" s="81"/>
      <c r="D24" s="81"/>
      <c r="E24" s="102"/>
      <c r="F24" s="81"/>
      <c r="G24" s="104">
        <v>2876.75</v>
      </c>
      <c r="H24" s="105"/>
    </row>
    <row r="25" spans="1:8">
      <c r="A25" s="49" t="s">
        <v>29</v>
      </c>
      <c r="B25" s="51" t="s">
        <v>124</v>
      </c>
      <c r="C25" s="65">
        <v>27</v>
      </c>
      <c r="D25" s="65">
        <v>689</v>
      </c>
      <c r="E25" s="54" t="s">
        <v>30</v>
      </c>
      <c r="F25" s="65">
        <v>770870</v>
      </c>
      <c r="G25" s="100">
        <v>267.17</v>
      </c>
      <c r="H25" s="52" t="s">
        <v>31</v>
      </c>
    </row>
    <row r="26" spans="1:8">
      <c r="A26" s="20"/>
      <c r="B26" s="51" t="s">
        <v>124</v>
      </c>
      <c r="C26" s="17">
        <v>27</v>
      </c>
      <c r="D26" s="17">
        <v>691</v>
      </c>
      <c r="E26" s="98" t="s">
        <v>32</v>
      </c>
      <c r="F26" s="17">
        <v>18238</v>
      </c>
      <c r="G26" s="23">
        <v>55.93</v>
      </c>
      <c r="H26" s="18" t="s">
        <v>33</v>
      </c>
    </row>
    <row r="27" spans="1:8" ht="13.5" thickBot="1">
      <c r="A27" s="38" t="s">
        <v>34</v>
      </c>
      <c r="B27" s="13"/>
      <c r="C27" s="13"/>
      <c r="D27" s="13"/>
      <c r="E27" s="121"/>
      <c r="F27" s="13"/>
      <c r="G27" s="21">
        <f>SUM(G24:G26)</f>
        <v>3199.85</v>
      </c>
      <c r="H27" s="7"/>
    </row>
    <row r="28" spans="1:8">
      <c r="A28" s="56" t="s">
        <v>93</v>
      </c>
      <c r="B28" s="94"/>
      <c r="C28" s="14"/>
      <c r="D28" s="14"/>
      <c r="E28" s="122"/>
      <c r="F28" s="14"/>
      <c r="G28" s="22">
        <v>22500</v>
      </c>
      <c r="H28" s="64"/>
    </row>
    <row r="29" spans="1:8">
      <c r="A29" s="27" t="s">
        <v>86</v>
      </c>
      <c r="B29" s="51"/>
      <c r="C29" s="14"/>
      <c r="D29" s="14"/>
      <c r="E29" s="119"/>
      <c r="F29" s="19"/>
      <c r="G29" s="22">
        <v>0</v>
      </c>
      <c r="H29" s="116"/>
    </row>
    <row r="30" spans="1:8" ht="13.5" thickBot="1">
      <c r="A30" s="25" t="s">
        <v>87</v>
      </c>
      <c r="B30" s="140"/>
      <c r="C30" s="47"/>
      <c r="D30" s="47"/>
      <c r="E30" s="120"/>
      <c r="F30" s="47"/>
      <c r="G30" s="106">
        <f>SUM(G28:G29)</f>
        <v>22500</v>
      </c>
      <c r="H30" s="48"/>
    </row>
    <row r="31" spans="1:8">
      <c r="A31" s="56" t="s">
        <v>95</v>
      </c>
      <c r="B31" s="81"/>
      <c r="C31" s="81"/>
      <c r="D31" s="81"/>
      <c r="E31" s="102"/>
      <c r="F31" s="81"/>
      <c r="G31" s="104">
        <v>2240</v>
      </c>
      <c r="H31" s="105"/>
    </row>
    <row r="32" spans="1:8">
      <c r="A32" s="135" t="s">
        <v>90</v>
      </c>
      <c r="B32" s="51"/>
      <c r="C32" s="65"/>
      <c r="D32" s="65"/>
      <c r="E32" s="54"/>
      <c r="F32" s="65"/>
      <c r="G32" s="100"/>
      <c r="H32" s="113"/>
    </row>
    <row r="33" spans="1:8" ht="13.5" thickBot="1">
      <c r="A33" s="25" t="s">
        <v>91</v>
      </c>
      <c r="B33" s="91"/>
      <c r="C33" s="91"/>
      <c r="D33" s="91"/>
      <c r="E33" s="107"/>
      <c r="F33" s="91"/>
      <c r="G33" s="136">
        <v>2240</v>
      </c>
      <c r="H33" s="114"/>
    </row>
    <row r="34" spans="1:8">
      <c r="A34" s="56" t="s">
        <v>69</v>
      </c>
      <c r="B34" s="81"/>
      <c r="C34" s="81"/>
      <c r="D34" s="81"/>
      <c r="E34" s="102"/>
      <c r="F34" s="81"/>
      <c r="G34" s="104">
        <v>12711.97</v>
      </c>
      <c r="H34" s="105"/>
    </row>
    <row r="35" spans="1:8">
      <c r="A35" s="8" t="s">
        <v>35</v>
      </c>
      <c r="B35" s="51" t="s">
        <v>124</v>
      </c>
      <c r="C35" s="134">
        <v>27</v>
      </c>
      <c r="D35" s="134">
        <v>693</v>
      </c>
      <c r="E35" s="141" t="s">
        <v>36</v>
      </c>
      <c r="F35" s="51"/>
      <c r="G35" s="100">
        <v>179.5</v>
      </c>
      <c r="H35" s="52" t="s">
        <v>55</v>
      </c>
    </row>
    <row r="36" spans="1:8">
      <c r="A36" s="20"/>
      <c r="B36" s="51" t="s">
        <v>124</v>
      </c>
      <c r="C36" s="134">
        <v>27</v>
      </c>
      <c r="D36" s="17">
        <v>707</v>
      </c>
      <c r="E36" s="141" t="s">
        <v>36</v>
      </c>
      <c r="F36" s="51"/>
      <c r="G36" s="100">
        <v>337</v>
      </c>
      <c r="H36" s="52" t="s">
        <v>55</v>
      </c>
    </row>
    <row r="37" spans="1:8">
      <c r="A37" s="15"/>
      <c r="B37" s="51" t="s">
        <v>124</v>
      </c>
      <c r="C37" s="12">
        <v>29</v>
      </c>
      <c r="D37" s="14">
        <v>713</v>
      </c>
      <c r="E37" s="141" t="s">
        <v>100</v>
      </c>
      <c r="F37" s="151">
        <v>180316215584</v>
      </c>
      <c r="G37" s="100">
        <v>142.12</v>
      </c>
      <c r="H37" s="52" t="s">
        <v>101</v>
      </c>
    </row>
    <row r="38" spans="1:8">
      <c r="A38" s="15"/>
      <c r="B38" s="51" t="s">
        <v>124</v>
      </c>
      <c r="C38" s="12">
        <v>29</v>
      </c>
      <c r="D38" s="14">
        <v>712</v>
      </c>
      <c r="E38" s="141" t="s">
        <v>53</v>
      </c>
      <c r="F38" s="151">
        <v>50477728</v>
      </c>
      <c r="G38" s="100">
        <v>23.99</v>
      </c>
      <c r="H38" s="147" t="s">
        <v>49</v>
      </c>
    </row>
    <row r="39" spans="1:8">
      <c r="A39" s="112"/>
      <c r="B39" s="51" t="s">
        <v>124</v>
      </c>
      <c r="C39" s="101">
        <v>29</v>
      </c>
      <c r="D39" s="14">
        <v>729</v>
      </c>
      <c r="E39" s="141" t="s">
        <v>50</v>
      </c>
      <c r="F39" s="51">
        <v>48788389</v>
      </c>
      <c r="G39" s="100">
        <v>443.16</v>
      </c>
      <c r="H39" s="52" t="s">
        <v>51</v>
      </c>
    </row>
    <row r="40" spans="1:8" ht="13.5" thickBot="1">
      <c r="A40" s="38" t="s">
        <v>37</v>
      </c>
      <c r="B40" s="84"/>
      <c r="C40" s="47"/>
      <c r="D40" s="47"/>
      <c r="E40" s="176"/>
      <c r="F40" s="91"/>
      <c r="G40" s="136">
        <f>SUM(G34:G39)</f>
        <v>13837.74</v>
      </c>
      <c r="H40" s="179"/>
    </row>
    <row r="41" spans="1:8">
      <c r="A41" s="56" t="s">
        <v>70</v>
      </c>
      <c r="B41" s="81"/>
      <c r="C41" s="81"/>
      <c r="D41" s="81"/>
      <c r="E41" s="102"/>
      <c r="F41" s="81"/>
      <c r="G41" s="104">
        <v>64823.48</v>
      </c>
      <c r="H41" s="180"/>
    </row>
    <row r="42" spans="1:8">
      <c r="A42" s="49" t="s">
        <v>38</v>
      </c>
      <c r="B42" s="41" t="s">
        <v>124</v>
      </c>
      <c r="C42" s="81">
        <v>23</v>
      </c>
      <c r="D42" s="81">
        <v>684</v>
      </c>
      <c r="E42" s="54" t="s">
        <v>27</v>
      </c>
      <c r="F42" s="81">
        <v>21701</v>
      </c>
      <c r="G42" s="104">
        <v>91.43</v>
      </c>
      <c r="H42" s="52" t="s">
        <v>88</v>
      </c>
    </row>
    <row r="43" spans="1:8">
      <c r="A43" s="49"/>
      <c r="B43" s="41" t="s">
        <v>124</v>
      </c>
      <c r="C43" s="81">
        <v>23</v>
      </c>
      <c r="D43" s="81">
        <v>685</v>
      </c>
      <c r="E43" s="123" t="s">
        <v>27</v>
      </c>
      <c r="F43" s="81">
        <v>21701</v>
      </c>
      <c r="G43" s="104">
        <v>1.75</v>
      </c>
      <c r="H43" s="52" t="s">
        <v>88</v>
      </c>
    </row>
    <row r="44" spans="1:8">
      <c r="A44" s="49"/>
      <c r="B44" s="51" t="s">
        <v>124</v>
      </c>
      <c r="C44" s="65">
        <v>29</v>
      </c>
      <c r="D44" s="65">
        <v>722</v>
      </c>
      <c r="E44" s="54" t="s">
        <v>52</v>
      </c>
      <c r="F44" s="51">
        <v>110162</v>
      </c>
      <c r="G44" s="100">
        <v>80</v>
      </c>
      <c r="H44" s="52" t="s">
        <v>103</v>
      </c>
    </row>
    <row r="45" spans="1:8">
      <c r="A45" s="49"/>
      <c r="B45" s="51" t="s">
        <v>124</v>
      </c>
      <c r="C45" s="65">
        <v>29</v>
      </c>
      <c r="D45" s="65">
        <v>723</v>
      </c>
      <c r="E45" s="54" t="s">
        <v>52</v>
      </c>
      <c r="F45" s="51">
        <v>110162</v>
      </c>
      <c r="G45" s="100">
        <v>15.2</v>
      </c>
      <c r="H45" s="52" t="s">
        <v>113</v>
      </c>
    </row>
    <row r="46" spans="1:8">
      <c r="A46" s="49"/>
      <c r="B46" s="51" t="s">
        <v>124</v>
      </c>
      <c r="C46" s="65">
        <v>29</v>
      </c>
      <c r="D46" s="65">
        <v>724</v>
      </c>
      <c r="E46" s="54" t="s">
        <v>52</v>
      </c>
      <c r="F46" s="65">
        <v>110664</v>
      </c>
      <c r="G46" s="100">
        <v>2668</v>
      </c>
      <c r="H46" s="52" t="s">
        <v>102</v>
      </c>
    </row>
    <row r="47" spans="1:8">
      <c r="A47" s="49"/>
      <c r="B47" s="51" t="s">
        <v>124</v>
      </c>
      <c r="C47" s="65">
        <v>29</v>
      </c>
      <c r="D47" s="65">
        <v>725</v>
      </c>
      <c r="E47" s="54" t="s">
        <v>52</v>
      </c>
      <c r="F47" s="65">
        <v>110664</v>
      </c>
      <c r="G47" s="100">
        <v>506.92</v>
      </c>
      <c r="H47" s="52" t="s">
        <v>115</v>
      </c>
    </row>
    <row r="48" spans="1:8">
      <c r="A48" s="49"/>
      <c r="B48" s="51" t="s">
        <v>124</v>
      </c>
      <c r="C48" s="65">
        <v>29</v>
      </c>
      <c r="D48" s="65">
        <v>727</v>
      </c>
      <c r="E48" s="54" t="s">
        <v>52</v>
      </c>
      <c r="F48" s="65">
        <v>110114</v>
      </c>
      <c r="G48" s="100">
        <v>100</v>
      </c>
      <c r="H48" s="52" t="s">
        <v>77</v>
      </c>
    </row>
    <row r="49" spans="1:228">
      <c r="A49" s="49"/>
      <c r="B49" s="51" t="s">
        <v>124</v>
      </c>
      <c r="C49" s="65">
        <v>29</v>
      </c>
      <c r="D49" s="65">
        <v>728</v>
      </c>
      <c r="E49" s="54" t="s">
        <v>52</v>
      </c>
      <c r="F49" s="65">
        <v>110114</v>
      </c>
      <c r="G49" s="100">
        <v>19</v>
      </c>
      <c r="H49" s="52" t="s">
        <v>116</v>
      </c>
    </row>
    <row r="50" spans="1:228">
      <c r="A50" s="49"/>
      <c r="B50" s="51" t="s">
        <v>124</v>
      </c>
      <c r="C50" s="65">
        <v>29</v>
      </c>
      <c r="D50" s="163">
        <v>721</v>
      </c>
      <c r="E50" s="54" t="s">
        <v>109</v>
      </c>
      <c r="F50" s="164">
        <v>255</v>
      </c>
      <c r="G50" s="100">
        <v>1175.5</v>
      </c>
      <c r="H50" s="52" t="s">
        <v>89</v>
      </c>
    </row>
    <row r="51" spans="1:228">
      <c r="A51" s="159"/>
      <c r="B51" s="160" t="s">
        <v>124</v>
      </c>
      <c r="C51" s="65">
        <v>29</v>
      </c>
      <c r="D51" s="161">
        <v>719</v>
      </c>
      <c r="E51" s="165" t="s">
        <v>141</v>
      </c>
      <c r="F51" s="65">
        <v>18523017967</v>
      </c>
      <c r="G51" s="162">
        <v>289.64999999999998</v>
      </c>
      <c r="H51" s="157" t="s">
        <v>142</v>
      </c>
    </row>
    <row r="52" spans="1:228" s="36" customFormat="1" ht="13.5" thickBot="1">
      <c r="A52" s="25" t="s">
        <v>39</v>
      </c>
      <c r="B52" s="142"/>
      <c r="C52" s="143"/>
      <c r="D52" s="143"/>
      <c r="E52" s="144"/>
      <c r="F52" s="143"/>
      <c r="G52" s="145">
        <f>SUM(G41:G51)</f>
        <v>69770.929999999993</v>
      </c>
      <c r="H52" s="114"/>
      <c r="I52" s="39"/>
      <c r="J52" s="39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</row>
    <row r="53" spans="1:228" s="39" customFormat="1">
      <c r="A53" s="56" t="s">
        <v>96</v>
      </c>
      <c r="B53" s="81"/>
      <c r="C53" s="81"/>
      <c r="D53" s="81"/>
      <c r="E53" s="102"/>
      <c r="F53" s="81"/>
      <c r="G53" s="104">
        <v>2490</v>
      </c>
      <c r="H53" s="105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</row>
    <row r="54" spans="1:228" s="39" customFormat="1">
      <c r="A54" s="137">
        <v>20.05</v>
      </c>
      <c r="B54" s="51" t="s">
        <v>124</v>
      </c>
      <c r="C54" s="65">
        <v>29</v>
      </c>
      <c r="D54" s="65">
        <v>717</v>
      </c>
      <c r="E54" s="54" t="s">
        <v>132</v>
      </c>
      <c r="F54" s="65">
        <v>8525</v>
      </c>
      <c r="G54" s="100">
        <v>95.2</v>
      </c>
      <c r="H54" s="113" t="s">
        <v>143</v>
      </c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</row>
    <row r="55" spans="1:228" s="39" customFormat="1" ht="13.5" thickBot="1">
      <c r="A55" s="25" t="s">
        <v>92</v>
      </c>
      <c r="B55" s="91"/>
      <c r="C55" s="91"/>
      <c r="D55" s="91"/>
      <c r="E55" s="107"/>
      <c r="F55" s="91"/>
      <c r="G55" s="136">
        <f>SUM(G53:G54)</f>
        <v>2585.1999999999998</v>
      </c>
      <c r="H55" s="114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</row>
    <row r="56" spans="1:228" s="39" customFormat="1">
      <c r="A56" s="56" t="s">
        <v>71</v>
      </c>
      <c r="B56" s="129"/>
      <c r="C56" s="81"/>
      <c r="D56" s="81"/>
      <c r="E56" s="102"/>
      <c r="F56" s="81"/>
      <c r="G56" s="104">
        <v>14184</v>
      </c>
      <c r="H56" s="105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</row>
    <row r="57" spans="1:228" ht="13.5" thickBot="1">
      <c r="A57" s="50">
        <v>20.059999999999999</v>
      </c>
      <c r="B57" s="51" t="s">
        <v>124</v>
      </c>
      <c r="C57" s="51">
        <v>9</v>
      </c>
      <c r="D57" s="51">
        <v>116</v>
      </c>
      <c r="E57" s="54" t="s">
        <v>45</v>
      </c>
      <c r="F57" s="51" t="s">
        <v>114</v>
      </c>
      <c r="G57" s="53">
        <v>730</v>
      </c>
      <c r="H57" s="54" t="s">
        <v>122</v>
      </c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9"/>
      <c r="AL57" s="39"/>
      <c r="AM57" s="39"/>
      <c r="AN57" s="39"/>
      <c r="AO57" s="39"/>
      <c r="AP57" s="39"/>
      <c r="AQ57" s="39"/>
      <c r="AR57" s="39"/>
      <c r="AS57" s="39"/>
      <c r="AT57" s="39"/>
      <c r="AU57" s="39"/>
      <c r="AV57" s="39"/>
      <c r="AW57" s="39"/>
      <c r="AX57" s="39"/>
      <c r="AY57" s="39"/>
      <c r="AZ57" s="39"/>
      <c r="BA57" s="39"/>
      <c r="BB57" s="39"/>
      <c r="BC57" s="39"/>
      <c r="BD57" s="39"/>
      <c r="BE57" s="39"/>
      <c r="BF57" s="39"/>
      <c r="BG57" s="39"/>
      <c r="BH57" s="39"/>
      <c r="BI57" s="39"/>
      <c r="BJ57" s="39"/>
      <c r="BK57" s="39"/>
      <c r="BL57" s="39"/>
      <c r="BM57" s="39"/>
      <c r="BN57" s="39"/>
      <c r="BO57" s="39"/>
      <c r="BP57" s="39"/>
      <c r="BQ57" s="39"/>
      <c r="BR57" s="39"/>
      <c r="BS57" s="39"/>
      <c r="BT57" s="39"/>
      <c r="BU57" s="39"/>
      <c r="BV57" s="39"/>
      <c r="BW57" s="39"/>
      <c r="BX57" s="39"/>
      <c r="BY57" s="39"/>
      <c r="BZ57" s="39"/>
      <c r="CA57" s="39"/>
      <c r="CB57" s="39"/>
      <c r="CC57" s="39"/>
      <c r="CD57" s="39"/>
      <c r="CE57" s="39"/>
      <c r="CF57" s="39"/>
      <c r="CG57" s="39"/>
      <c r="CH57" s="39"/>
      <c r="CI57" s="39"/>
      <c r="CJ57" s="39"/>
      <c r="CK57" s="39"/>
      <c r="CL57" s="39"/>
      <c r="CM57" s="39"/>
      <c r="CN57" s="39"/>
      <c r="CO57" s="39"/>
      <c r="CP57" s="39"/>
      <c r="CQ57" s="39"/>
      <c r="CR57" s="39"/>
      <c r="CS57" s="39"/>
      <c r="CT57" s="39"/>
      <c r="CU57" s="39"/>
      <c r="CV57" s="39"/>
      <c r="CW57" s="39"/>
      <c r="CX57" s="39"/>
      <c r="CY57" s="39"/>
      <c r="CZ57" s="39"/>
      <c r="DA57" s="39"/>
      <c r="DB57" s="39"/>
      <c r="DC57" s="39"/>
      <c r="DD57" s="39"/>
      <c r="DE57" s="39"/>
      <c r="DF57" s="39"/>
      <c r="DG57" s="39"/>
      <c r="DH57" s="39"/>
      <c r="DI57" s="39"/>
      <c r="DJ57" s="39"/>
      <c r="DK57" s="39"/>
      <c r="DL57" s="39"/>
      <c r="DM57" s="39"/>
      <c r="DN57" s="39"/>
      <c r="DO57" s="39"/>
      <c r="DP57" s="39"/>
      <c r="DQ57" s="39"/>
      <c r="DR57" s="39"/>
      <c r="DS57" s="39"/>
      <c r="DT57" s="39"/>
      <c r="DU57" s="39"/>
      <c r="DV57" s="39"/>
      <c r="DW57" s="39"/>
      <c r="DX57" s="39"/>
      <c r="DY57" s="39"/>
      <c r="DZ57" s="39"/>
      <c r="EA57" s="39"/>
      <c r="EB57" s="39"/>
      <c r="EC57" s="39"/>
      <c r="ED57" s="39"/>
      <c r="EE57" s="39"/>
      <c r="EF57" s="39"/>
      <c r="EG57" s="39"/>
      <c r="EH57" s="39"/>
      <c r="EI57" s="39"/>
      <c r="EJ57" s="39"/>
      <c r="EK57" s="39"/>
      <c r="EL57" s="39"/>
      <c r="EM57" s="39"/>
      <c r="EN57" s="39"/>
      <c r="EO57" s="39"/>
      <c r="EP57" s="39"/>
      <c r="EQ57" s="39"/>
      <c r="ER57" s="39"/>
      <c r="ES57" s="39"/>
      <c r="ET57" s="39"/>
      <c r="EU57" s="39"/>
      <c r="EV57" s="39"/>
      <c r="EW57" s="39"/>
      <c r="EX57" s="39"/>
      <c r="EY57" s="39"/>
      <c r="EZ57" s="39"/>
      <c r="FA57" s="39"/>
      <c r="FB57" s="39"/>
      <c r="FC57" s="39"/>
      <c r="FD57" s="39"/>
      <c r="FE57" s="39"/>
      <c r="FF57" s="39"/>
      <c r="FG57" s="39"/>
      <c r="FH57" s="39"/>
      <c r="FI57" s="39"/>
      <c r="FJ57" s="39"/>
      <c r="FK57" s="39"/>
      <c r="FL57" s="39"/>
      <c r="FM57" s="39"/>
      <c r="FN57" s="39"/>
      <c r="FO57" s="39"/>
      <c r="FP57" s="39"/>
      <c r="FQ57" s="39"/>
      <c r="FR57" s="39"/>
      <c r="FS57" s="39"/>
      <c r="FT57" s="39"/>
      <c r="FU57" s="39"/>
      <c r="FV57" s="39"/>
      <c r="FW57" s="39"/>
      <c r="FX57" s="39"/>
      <c r="FY57" s="39"/>
      <c r="FZ57" s="39"/>
      <c r="GA57" s="39"/>
      <c r="GB57" s="39"/>
      <c r="GC57" s="39"/>
      <c r="GD57" s="39"/>
      <c r="GE57" s="39"/>
      <c r="GF57" s="39"/>
      <c r="GG57" s="39"/>
      <c r="GH57" s="39"/>
      <c r="GI57" s="39"/>
      <c r="GJ57" s="39"/>
      <c r="GK57" s="39"/>
      <c r="GL57" s="39"/>
      <c r="GM57" s="39"/>
      <c r="GN57" s="39"/>
      <c r="GO57" s="39"/>
      <c r="GP57" s="39"/>
      <c r="GQ57" s="39"/>
      <c r="GR57" s="39"/>
      <c r="GS57" s="36"/>
      <c r="GT57" s="36"/>
      <c r="GU57" s="36"/>
      <c r="GV57" s="36"/>
      <c r="GW57" s="36"/>
      <c r="GX57" s="36"/>
      <c r="GY57" s="36"/>
      <c r="GZ57" s="36"/>
      <c r="HA57" s="36"/>
      <c r="HB57" s="36"/>
      <c r="HC57" s="36"/>
      <c r="HD57" s="36"/>
      <c r="HE57" s="36"/>
      <c r="HF57" s="36"/>
      <c r="HG57" s="36"/>
      <c r="HH57" s="36"/>
      <c r="HI57" s="36"/>
      <c r="HJ57" s="36"/>
      <c r="HK57" s="36"/>
      <c r="HL57" s="36"/>
      <c r="HM57" s="36"/>
      <c r="HN57" s="36"/>
      <c r="HO57" s="36"/>
      <c r="HP57" s="36"/>
      <c r="HQ57" s="36"/>
      <c r="HR57" s="36"/>
      <c r="HS57" s="36"/>
      <c r="HT57" s="36"/>
    </row>
    <row r="58" spans="1:228">
      <c r="A58" s="149"/>
      <c r="B58" s="177" t="s">
        <v>124</v>
      </c>
      <c r="C58" s="146">
        <v>16</v>
      </c>
      <c r="D58" s="146">
        <v>576004</v>
      </c>
      <c r="E58" s="127" t="s">
        <v>45</v>
      </c>
      <c r="F58" s="146" t="s">
        <v>120</v>
      </c>
      <c r="G58" s="178">
        <v>-4</v>
      </c>
      <c r="H58" s="127" t="s">
        <v>121</v>
      </c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9"/>
      <c r="AO58" s="39"/>
      <c r="AP58" s="39"/>
      <c r="AQ58" s="39"/>
      <c r="AR58" s="39"/>
      <c r="AS58" s="39"/>
      <c r="AT58" s="39"/>
      <c r="AU58" s="39"/>
      <c r="AV58" s="39"/>
      <c r="AW58" s="39"/>
      <c r="AX58" s="39"/>
      <c r="AY58" s="39"/>
      <c r="AZ58" s="39"/>
      <c r="BA58" s="39"/>
      <c r="BB58" s="39"/>
      <c r="BC58" s="39"/>
      <c r="BD58" s="39"/>
      <c r="BE58" s="39"/>
      <c r="BF58" s="39"/>
      <c r="BG58" s="39"/>
      <c r="BH58" s="39"/>
      <c r="BI58" s="39"/>
      <c r="BJ58" s="39"/>
      <c r="BK58" s="39"/>
      <c r="BL58" s="39"/>
      <c r="BM58" s="39"/>
      <c r="BN58" s="39"/>
      <c r="BO58" s="39"/>
      <c r="BP58" s="39"/>
      <c r="BQ58" s="39"/>
      <c r="BR58" s="39"/>
      <c r="BS58" s="39"/>
      <c r="BT58" s="39"/>
      <c r="BU58" s="39"/>
      <c r="BV58" s="39"/>
      <c r="BW58" s="39"/>
      <c r="BX58" s="39"/>
      <c r="BY58" s="39"/>
      <c r="BZ58" s="39"/>
      <c r="CA58" s="39"/>
      <c r="CB58" s="39"/>
      <c r="CC58" s="39"/>
      <c r="CD58" s="39"/>
      <c r="CE58" s="39"/>
      <c r="CF58" s="39"/>
      <c r="CG58" s="39"/>
      <c r="CH58" s="39"/>
      <c r="CI58" s="39"/>
      <c r="CJ58" s="39"/>
      <c r="CK58" s="39"/>
      <c r="CL58" s="39"/>
      <c r="CM58" s="39"/>
      <c r="CN58" s="39"/>
      <c r="CO58" s="39"/>
      <c r="CP58" s="39"/>
      <c r="CQ58" s="39"/>
      <c r="CR58" s="39"/>
      <c r="CS58" s="39"/>
      <c r="CT58" s="39"/>
      <c r="CU58" s="39"/>
      <c r="CV58" s="39"/>
      <c r="CW58" s="39"/>
      <c r="CX58" s="39"/>
      <c r="CY58" s="39"/>
      <c r="CZ58" s="39"/>
      <c r="DA58" s="39"/>
      <c r="DB58" s="39"/>
      <c r="DC58" s="39"/>
      <c r="DD58" s="39"/>
      <c r="DE58" s="39"/>
      <c r="DF58" s="39"/>
      <c r="DG58" s="39"/>
      <c r="DH58" s="39"/>
      <c r="DI58" s="39"/>
      <c r="DJ58" s="39"/>
      <c r="DK58" s="39"/>
      <c r="DL58" s="39"/>
      <c r="DM58" s="39"/>
      <c r="DN58" s="39"/>
      <c r="DO58" s="39"/>
      <c r="DP58" s="39"/>
      <c r="DQ58" s="39"/>
      <c r="DR58" s="39"/>
      <c r="DS58" s="39"/>
      <c r="DT58" s="39"/>
      <c r="DU58" s="39"/>
      <c r="DV58" s="39"/>
      <c r="DW58" s="39"/>
      <c r="DX58" s="39"/>
      <c r="DY58" s="39"/>
      <c r="DZ58" s="39"/>
      <c r="EA58" s="39"/>
      <c r="EB58" s="39"/>
      <c r="EC58" s="39"/>
      <c r="ED58" s="39"/>
      <c r="EE58" s="39"/>
      <c r="EF58" s="39"/>
      <c r="EG58" s="39"/>
      <c r="EH58" s="39"/>
      <c r="EI58" s="39"/>
      <c r="EJ58" s="39"/>
      <c r="EK58" s="39"/>
      <c r="EL58" s="39"/>
      <c r="EM58" s="39"/>
      <c r="EN58" s="39"/>
      <c r="EO58" s="39"/>
      <c r="EP58" s="39"/>
      <c r="EQ58" s="39"/>
      <c r="ER58" s="39"/>
      <c r="ES58" s="39"/>
      <c r="ET58" s="39"/>
      <c r="EU58" s="39"/>
      <c r="EV58" s="39"/>
      <c r="EW58" s="39"/>
      <c r="EX58" s="39"/>
      <c r="EY58" s="39"/>
      <c r="EZ58" s="39"/>
      <c r="FA58" s="39"/>
      <c r="FB58" s="39"/>
      <c r="FC58" s="39"/>
      <c r="FD58" s="39"/>
      <c r="FE58" s="39"/>
      <c r="FF58" s="39"/>
      <c r="FG58" s="39"/>
      <c r="FH58" s="39"/>
      <c r="FI58" s="39"/>
      <c r="FJ58" s="39"/>
      <c r="FK58" s="39"/>
      <c r="FL58" s="39"/>
      <c r="FM58" s="39"/>
      <c r="FN58" s="39"/>
      <c r="FO58" s="39"/>
      <c r="FP58" s="39"/>
      <c r="FQ58" s="39"/>
      <c r="FR58" s="39"/>
      <c r="FS58" s="39"/>
      <c r="FT58" s="39"/>
      <c r="FU58" s="39"/>
      <c r="FV58" s="39"/>
      <c r="FW58" s="39"/>
      <c r="FX58" s="39"/>
      <c r="FY58" s="39"/>
      <c r="FZ58" s="39"/>
      <c r="GA58" s="39"/>
      <c r="GB58" s="39"/>
      <c r="GC58" s="39"/>
      <c r="GD58" s="39"/>
      <c r="GE58" s="39"/>
      <c r="GF58" s="39"/>
      <c r="GG58" s="39"/>
      <c r="GH58" s="39"/>
      <c r="GI58" s="39"/>
      <c r="GJ58" s="39"/>
      <c r="GK58" s="39"/>
      <c r="GL58" s="39"/>
      <c r="GM58" s="39"/>
      <c r="GN58" s="39"/>
      <c r="GO58" s="39"/>
      <c r="GP58" s="39"/>
      <c r="GQ58" s="39"/>
      <c r="GR58" s="39"/>
      <c r="GS58" s="39"/>
      <c r="GT58" s="39"/>
      <c r="GU58" s="39"/>
      <c r="GV58" s="39"/>
      <c r="GW58" s="39"/>
      <c r="GX58" s="39"/>
      <c r="GY58" s="39"/>
      <c r="GZ58" s="39"/>
      <c r="HA58" s="39"/>
      <c r="HB58" s="39"/>
      <c r="HC58" s="39"/>
      <c r="HD58" s="39"/>
      <c r="HE58" s="39"/>
      <c r="HF58" s="39"/>
      <c r="HG58" s="39"/>
      <c r="HH58" s="39"/>
      <c r="HI58" s="39"/>
      <c r="HJ58" s="39"/>
      <c r="HK58" s="39"/>
      <c r="HL58" s="39"/>
      <c r="HM58" s="39"/>
      <c r="HN58" s="39"/>
      <c r="HO58" s="39"/>
      <c r="HP58" s="39"/>
      <c r="HQ58" s="39"/>
      <c r="HR58" s="39"/>
      <c r="HS58" s="39"/>
      <c r="HT58" s="39"/>
    </row>
    <row r="59" spans="1:228" s="36" customFormat="1" ht="13.5" thickBot="1">
      <c r="A59" s="25" t="s">
        <v>41</v>
      </c>
      <c r="B59" s="131"/>
      <c r="C59" s="33"/>
      <c r="D59" s="33"/>
      <c r="E59" s="35"/>
      <c r="F59" s="33"/>
      <c r="G59" s="34">
        <f>SUM(G56:G58)</f>
        <v>14910</v>
      </c>
      <c r="H59" s="35"/>
      <c r="I59" s="39"/>
      <c r="J59" s="3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</row>
    <row r="60" spans="1:228" s="39" customFormat="1">
      <c r="A60" s="56" t="s">
        <v>83</v>
      </c>
      <c r="B60" s="132"/>
      <c r="C60" s="41"/>
      <c r="D60" s="41"/>
      <c r="E60" s="54"/>
      <c r="F60" s="41"/>
      <c r="G60" s="55">
        <v>68.34</v>
      </c>
      <c r="H60" s="56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</row>
    <row r="61" spans="1:228" s="39" customFormat="1">
      <c r="A61" s="50">
        <v>20.11</v>
      </c>
      <c r="B61" s="132"/>
      <c r="C61" s="95"/>
      <c r="D61" s="95"/>
      <c r="E61" s="54"/>
      <c r="F61" s="95"/>
      <c r="G61" s="96">
        <v>0</v>
      </c>
      <c r="H61" s="97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</row>
    <row r="62" spans="1:228" s="39" customFormat="1" ht="13.5" thickBot="1">
      <c r="A62" s="25" t="s">
        <v>73</v>
      </c>
      <c r="B62" s="131"/>
      <c r="C62" s="33"/>
      <c r="D62" s="33"/>
      <c r="E62" s="35"/>
      <c r="F62" s="33"/>
      <c r="G62" s="34">
        <f>SUM(G60:G61)</f>
        <v>68.34</v>
      </c>
      <c r="H62" s="35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</row>
    <row r="63" spans="1:228" s="39" customFormat="1">
      <c r="A63" s="40" t="s">
        <v>110</v>
      </c>
      <c r="B63" s="28"/>
      <c r="C63" s="41"/>
      <c r="D63" s="41"/>
      <c r="E63" s="56"/>
      <c r="F63" s="41"/>
      <c r="G63" s="55">
        <v>1990</v>
      </c>
      <c r="H63" s="56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</row>
    <row r="64" spans="1:228" s="39" customFormat="1">
      <c r="A64" s="50">
        <v>20.13</v>
      </c>
      <c r="B64" s="152" t="s">
        <v>124</v>
      </c>
      <c r="C64" s="51">
        <v>29</v>
      </c>
      <c r="D64" s="51">
        <v>714</v>
      </c>
      <c r="E64" s="54" t="s">
        <v>144</v>
      </c>
      <c r="F64" s="51">
        <v>1524</v>
      </c>
      <c r="G64" s="53">
        <v>100</v>
      </c>
      <c r="H64" s="54" t="s">
        <v>145</v>
      </c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</row>
    <row r="65" spans="1:228" s="39" customFormat="1" ht="13.5" thickBot="1">
      <c r="A65" s="25" t="s">
        <v>104</v>
      </c>
      <c r="B65" s="32"/>
      <c r="C65" s="33"/>
      <c r="D65" s="33"/>
      <c r="E65" s="35"/>
      <c r="F65" s="33"/>
      <c r="G65" s="34">
        <f>SUM(G63:G64)</f>
        <v>2090</v>
      </c>
      <c r="H65" s="3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</row>
    <row r="66" spans="1:228" s="39" customFormat="1">
      <c r="A66" s="56" t="s">
        <v>84</v>
      </c>
      <c r="B66" s="133"/>
      <c r="C66" s="41"/>
      <c r="D66" s="41"/>
      <c r="E66" s="56"/>
      <c r="F66" s="41"/>
      <c r="G66" s="55">
        <v>565</v>
      </c>
      <c r="H66" s="5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</row>
    <row r="67" spans="1:228" s="39" customFormat="1">
      <c r="A67" s="50">
        <v>20.14</v>
      </c>
      <c r="B67" s="130"/>
      <c r="C67" s="51"/>
      <c r="D67" s="51"/>
      <c r="E67" s="54"/>
      <c r="F67" s="51"/>
      <c r="G67" s="53">
        <v>0</v>
      </c>
      <c r="H67" s="54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</row>
    <row r="68" spans="1:228" s="39" customFormat="1" ht="13.5" thickBot="1">
      <c r="A68" s="25" t="s">
        <v>74</v>
      </c>
      <c r="B68" s="131"/>
      <c r="C68" s="33"/>
      <c r="D68" s="33"/>
      <c r="E68" s="35"/>
      <c r="F68" s="33"/>
      <c r="G68" s="34">
        <f>SUM(G66:G67)</f>
        <v>565</v>
      </c>
      <c r="H68" s="35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</row>
    <row r="69" spans="1:228" s="39" customFormat="1">
      <c r="A69" s="27" t="s">
        <v>146</v>
      </c>
      <c r="B69" s="28" t="s">
        <v>124</v>
      </c>
      <c r="C69" s="41">
        <v>15</v>
      </c>
      <c r="D69" s="41">
        <v>680</v>
      </c>
      <c r="E69" s="56" t="s">
        <v>148</v>
      </c>
      <c r="F69" s="41">
        <v>28305</v>
      </c>
      <c r="G69" s="55">
        <v>72.599999999999994</v>
      </c>
      <c r="H69" s="56" t="s">
        <v>149</v>
      </c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</row>
    <row r="70" spans="1:228" s="39" customFormat="1">
      <c r="A70" s="52"/>
      <c r="B70" s="152" t="s">
        <v>124</v>
      </c>
      <c r="C70" s="51">
        <v>15</v>
      </c>
      <c r="D70" s="51">
        <v>681</v>
      </c>
      <c r="E70" s="54" t="s">
        <v>150</v>
      </c>
      <c r="F70" s="51">
        <v>76181</v>
      </c>
      <c r="G70" s="53">
        <v>119</v>
      </c>
      <c r="H70" s="54" t="s">
        <v>149</v>
      </c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</row>
    <row r="71" spans="1:228" s="39" customFormat="1" ht="13.5" thickBot="1">
      <c r="A71" s="25" t="s">
        <v>147</v>
      </c>
      <c r="B71" s="32"/>
      <c r="C71" s="33"/>
      <c r="D71" s="33"/>
      <c r="E71" s="35"/>
      <c r="F71" s="33"/>
      <c r="G71" s="34">
        <f>SUM(G69:G70)</f>
        <v>191.6</v>
      </c>
      <c r="H71" s="35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</row>
    <row r="72" spans="1:228" s="39" customFormat="1">
      <c r="A72" s="56" t="s">
        <v>85</v>
      </c>
      <c r="B72" s="133"/>
      <c r="C72" s="41"/>
      <c r="D72" s="41"/>
      <c r="E72" s="56"/>
      <c r="F72" s="41"/>
      <c r="G72" s="55">
        <v>6480.14</v>
      </c>
      <c r="H72" s="56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</row>
    <row r="73" spans="1:228" s="39" customFormat="1">
      <c r="A73" s="49" t="s">
        <v>78</v>
      </c>
      <c r="B73" s="130"/>
      <c r="C73" s="51"/>
      <c r="D73" s="51"/>
      <c r="E73" s="54"/>
      <c r="F73" s="51"/>
      <c r="G73" s="53"/>
      <c r="H73" s="54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</row>
    <row r="74" spans="1:228" s="39" customFormat="1" ht="13.5" thickBot="1">
      <c r="A74" s="25" t="s">
        <v>79</v>
      </c>
      <c r="B74" s="32"/>
      <c r="C74" s="33"/>
      <c r="D74" s="33"/>
      <c r="E74" s="35"/>
      <c r="F74" s="33"/>
      <c r="G74" s="34">
        <f>SUM(G72:G73)</f>
        <v>6480.14</v>
      </c>
      <c r="H74" s="35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</row>
    <row r="75" spans="1:228" s="39" customFormat="1">
      <c r="A75" s="56" t="s">
        <v>72</v>
      </c>
      <c r="B75" s="28"/>
      <c r="C75" s="41"/>
      <c r="D75" s="41"/>
      <c r="E75" s="56"/>
      <c r="F75" s="41"/>
      <c r="G75" s="55">
        <v>6000</v>
      </c>
      <c r="H75" s="56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</row>
    <row r="76" spans="1:228" ht="13.5" thickBot="1">
      <c r="A76" s="27" t="s">
        <v>40</v>
      </c>
      <c r="B76" s="51" t="s">
        <v>124</v>
      </c>
      <c r="C76" s="29">
        <v>27</v>
      </c>
      <c r="D76" s="29">
        <v>692</v>
      </c>
      <c r="E76" s="124" t="s">
        <v>42</v>
      </c>
      <c r="F76" s="29">
        <v>26</v>
      </c>
      <c r="G76" s="30">
        <v>600</v>
      </c>
      <c r="H76" s="31" t="s">
        <v>44</v>
      </c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9"/>
      <c r="AL76" s="39"/>
      <c r="AM76" s="39"/>
      <c r="AN76" s="39"/>
      <c r="AO76" s="39"/>
      <c r="AP76" s="39"/>
      <c r="AQ76" s="39"/>
      <c r="AR76" s="39"/>
      <c r="AS76" s="39"/>
      <c r="AT76" s="39"/>
      <c r="AU76" s="39"/>
      <c r="AV76" s="39"/>
      <c r="AW76" s="39"/>
      <c r="AX76" s="39"/>
      <c r="AY76" s="39"/>
      <c r="AZ76" s="39"/>
      <c r="BA76" s="39"/>
      <c r="BB76" s="39"/>
      <c r="BC76" s="39"/>
      <c r="BD76" s="39"/>
      <c r="BE76" s="39"/>
      <c r="BF76" s="39"/>
      <c r="BG76" s="39"/>
      <c r="BH76" s="39"/>
      <c r="BI76" s="39"/>
      <c r="BJ76" s="39"/>
      <c r="BK76" s="39"/>
      <c r="BL76" s="39"/>
      <c r="BM76" s="39"/>
      <c r="BN76" s="39"/>
      <c r="BO76" s="39"/>
      <c r="BP76" s="39"/>
      <c r="BQ76" s="39"/>
      <c r="BR76" s="39"/>
      <c r="BS76" s="39"/>
      <c r="BT76" s="39"/>
      <c r="BU76" s="39"/>
      <c r="BV76" s="39"/>
      <c r="BW76" s="39"/>
      <c r="BX76" s="39"/>
      <c r="BY76" s="39"/>
      <c r="BZ76" s="39"/>
      <c r="CA76" s="39"/>
      <c r="CB76" s="39"/>
      <c r="CC76" s="39"/>
      <c r="CD76" s="39"/>
      <c r="CE76" s="39"/>
      <c r="CF76" s="39"/>
      <c r="CG76" s="39"/>
      <c r="CH76" s="39"/>
      <c r="CI76" s="39"/>
      <c r="CJ76" s="39"/>
      <c r="CK76" s="39"/>
      <c r="CL76" s="39"/>
      <c r="CM76" s="39"/>
      <c r="CN76" s="39"/>
      <c r="CO76" s="39"/>
      <c r="CP76" s="39"/>
      <c r="CQ76" s="39"/>
      <c r="CR76" s="39"/>
      <c r="CS76" s="39"/>
      <c r="CT76" s="39"/>
      <c r="CU76" s="39"/>
      <c r="CV76" s="39"/>
      <c r="CW76" s="39"/>
      <c r="CX76" s="39"/>
      <c r="CY76" s="39"/>
      <c r="CZ76" s="39"/>
      <c r="DA76" s="39"/>
      <c r="DB76" s="39"/>
      <c r="DC76" s="39"/>
      <c r="DD76" s="39"/>
      <c r="DE76" s="39"/>
      <c r="DF76" s="39"/>
      <c r="DG76" s="39"/>
      <c r="DH76" s="39"/>
      <c r="DI76" s="39"/>
      <c r="DJ76" s="39"/>
      <c r="DK76" s="39"/>
      <c r="DL76" s="39"/>
      <c r="DM76" s="39"/>
      <c r="DN76" s="39"/>
      <c r="DO76" s="39"/>
      <c r="DP76" s="39"/>
      <c r="DQ76" s="39"/>
      <c r="DR76" s="39"/>
      <c r="DS76" s="39"/>
      <c r="DT76" s="39"/>
      <c r="DU76" s="39"/>
      <c r="DV76" s="39"/>
      <c r="DW76" s="39"/>
      <c r="DX76" s="39"/>
      <c r="DY76" s="39"/>
      <c r="DZ76" s="39"/>
      <c r="EA76" s="39"/>
      <c r="EB76" s="39"/>
      <c r="EC76" s="39"/>
      <c r="ED76" s="39"/>
      <c r="EE76" s="39"/>
      <c r="EF76" s="39"/>
      <c r="EG76" s="39"/>
      <c r="EH76" s="39"/>
      <c r="EI76" s="39"/>
      <c r="EJ76" s="39"/>
      <c r="EK76" s="39"/>
      <c r="EL76" s="39"/>
      <c r="EM76" s="39"/>
      <c r="EN76" s="39"/>
      <c r="EO76" s="39"/>
      <c r="EP76" s="36"/>
      <c r="EQ76" s="36"/>
      <c r="ER76" s="36"/>
      <c r="ES76" s="36"/>
      <c r="ET76" s="36"/>
      <c r="EU76" s="36"/>
      <c r="EV76" s="36"/>
      <c r="EW76" s="36"/>
      <c r="EX76" s="36"/>
      <c r="EY76" s="36"/>
      <c r="EZ76" s="36"/>
      <c r="FA76" s="36"/>
      <c r="FB76" s="36"/>
      <c r="FC76" s="36"/>
      <c r="FD76" s="36"/>
      <c r="FE76" s="36"/>
      <c r="FF76" s="36"/>
      <c r="FG76" s="36"/>
      <c r="FH76" s="36"/>
      <c r="FI76" s="36"/>
      <c r="FJ76" s="36"/>
      <c r="FK76" s="36"/>
      <c r="FL76" s="36"/>
      <c r="FM76" s="36"/>
      <c r="FN76" s="36"/>
      <c r="FO76" s="36"/>
      <c r="FP76" s="36"/>
      <c r="FQ76" s="36"/>
      <c r="FR76" s="36"/>
      <c r="FS76" s="36"/>
      <c r="FT76" s="36"/>
      <c r="FU76" s="36"/>
      <c r="FV76" s="36"/>
      <c r="FW76" s="36"/>
      <c r="FX76" s="36"/>
      <c r="FY76" s="36"/>
      <c r="FZ76" s="36"/>
      <c r="GA76" s="36"/>
      <c r="GB76" s="36"/>
      <c r="GC76" s="36"/>
      <c r="GD76" s="36"/>
      <c r="GE76" s="36"/>
      <c r="GF76" s="36"/>
      <c r="GG76" s="36"/>
      <c r="GH76" s="36"/>
      <c r="GI76" s="36"/>
      <c r="GJ76" s="36"/>
      <c r="GK76" s="36"/>
      <c r="GL76" s="36"/>
      <c r="GM76" s="36"/>
      <c r="GN76" s="36"/>
      <c r="GO76" s="36"/>
      <c r="GP76" s="36"/>
      <c r="GQ76" s="36"/>
      <c r="GR76" s="36"/>
      <c r="GS76" s="36"/>
      <c r="GT76" s="36"/>
      <c r="GU76" s="36"/>
      <c r="GV76" s="36"/>
      <c r="GW76" s="36"/>
      <c r="GX76" s="36"/>
      <c r="GY76" s="36"/>
      <c r="GZ76" s="36"/>
      <c r="HA76" s="36"/>
      <c r="HB76" s="36"/>
      <c r="HC76" s="36"/>
      <c r="HD76" s="36"/>
      <c r="HE76" s="36"/>
      <c r="HF76" s="36"/>
      <c r="HG76" s="36"/>
      <c r="HH76" s="36"/>
      <c r="HI76" s="36"/>
      <c r="HJ76" s="36"/>
      <c r="HK76" s="36"/>
      <c r="HL76" s="36"/>
      <c r="HM76" s="36"/>
      <c r="HN76" s="36"/>
      <c r="HO76" s="36"/>
      <c r="HP76" s="36"/>
      <c r="HQ76" s="36"/>
      <c r="HR76" s="36"/>
      <c r="HS76" s="36"/>
      <c r="HT76" s="36"/>
    </row>
    <row r="77" spans="1:228" s="57" customFormat="1" ht="13.5" thickBot="1">
      <c r="A77" s="166" t="s">
        <v>43</v>
      </c>
      <c r="B77" s="167"/>
      <c r="C77" s="168"/>
      <c r="D77" s="168"/>
      <c r="E77" s="169"/>
      <c r="F77" s="168"/>
      <c r="G77" s="170">
        <f>SUM(G75:G76)</f>
        <v>6600</v>
      </c>
      <c r="H77" s="171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  <c r="AF77" s="39"/>
      <c r="AG77" s="39"/>
      <c r="AH77" s="39"/>
      <c r="AI77" s="39"/>
      <c r="AJ77" s="39"/>
      <c r="AK77" s="39"/>
      <c r="AL77" s="39"/>
      <c r="AM77" s="39"/>
      <c r="AN77" s="39"/>
      <c r="AO77" s="39"/>
      <c r="AP77" s="39"/>
      <c r="AQ77" s="39"/>
      <c r="AR77" s="39"/>
      <c r="AS77" s="39"/>
      <c r="AT77" s="39"/>
      <c r="AU77" s="39"/>
      <c r="AV77" s="39"/>
      <c r="AW77" s="39"/>
      <c r="AX77" s="39"/>
      <c r="AY77" s="39"/>
      <c r="AZ77" s="39"/>
      <c r="BA77" s="39"/>
      <c r="BB77" s="39"/>
      <c r="BC77" s="39"/>
      <c r="BD77" s="39"/>
      <c r="BE77" s="39"/>
      <c r="BF77" s="39"/>
      <c r="BG77" s="39"/>
      <c r="BH77" s="39"/>
      <c r="BI77" s="39"/>
      <c r="BJ77" s="39"/>
      <c r="BK77" s="39"/>
      <c r="BL77" s="39"/>
      <c r="BM77" s="39"/>
      <c r="BN77" s="39"/>
      <c r="BO77" s="39"/>
      <c r="BP77" s="39"/>
      <c r="BQ77" s="39"/>
      <c r="BR77" s="39"/>
      <c r="BS77" s="39"/>
      <c r="BT77" s="39"/>
      <c r="BU77" s="39"/>
      <c r="BV77" s="39"/>
      <c r="BW77" s="39"/>
      <c r="BX77" s="39"/>
      <c r="BY77" s="39"/>
      <c r="BZ77" s="39"/>
      <c r="CA77" s="39"/>
      <c r="CB77" s="39"/>
      <c r="CC77" s="39"/>
      <c r="CD77" s="39"/>
      <c r="CE77" s="39"/>
      <c r="CF77" s="39"/>
      <c r="CG77" s="39"/>
      <c r="CH77" s="39"/>
      <c r="CI77" s="39"/>
      <c r="CJ77" s="39"/>
      <c r="CK77" s="39"/>
      <c r="CL77" s="39"/>
      <c r="CM77" s="39"/>
      <c r="CN77" s="39"/>
      <c r="CO77" s="39"/>
      <c r="CP77" s="39"/>
      <c r="CQ77" s="39"/>
      <c r="CR77" s="39"/>
      <c r="CS77" s="39"/>
      <c r="CT77" s="39"/>
      <c r="CU77" s="39"/>
      <c r="CV77" s="39"/>
      <c r="CW77" s="39"/>
      <c r="CX77" s="39"/>
      <c r="CY77" s="39"/>
      <c r="CZ77" s="39"/>
      <c r="DA77" s="39"/>
      <c r="DB77" s="39"/>
      <c r="DC77" s="39"/>
      <c r="DD77" s="39"/>
      <c r="DE77" s="39"/>
      <c r="DF77" s="39"/>
      <c r="DG77" s="39"/>
      <c r="DH77" s="39"/>
      <c r="DI77" s="39"/>
      <c r="DJ77" s="39"/>
      <c r="DK77" s="39"/>
      <c r="DL77" s="39"/>
      <c r="DM77" s="39"/>
      <c r="DN77" s="39"/>
      <c r="DO77" s="39"/>
      <c r="DP77" s="39"/>
      <c r="DQ77" s="39"/>
      <c r="DR77" s="39"/>
      <c r="DS77" s="39"/>
      <c r="DT77" s="39"/>
      <c r="DU77" s="39"/>
      <c r="DV77" s="39"/>
      <c r="DW77" s="39"/>
      <c r="DX77" s="39"/>
      <c r="DY77" s="39"/>
      <c r="DZ77" s="39"/>
      <c r="EA77" s="39"/>
      <c r="EB77" s="39"/>
      <c r="EC77" s="39"/>
      <c r="ED77" s="39"/>
      <c r="EE77" s="39"/>
      <c r="EF77" s="39"/>
      <c r="EG77" s="39"/>
      <c r="EH77" s="39"/>
      <c r="EI77" s="39"/>
      <c r="EJ77" s="39"/>
      <c r="EK77" s="39"/>
      <c r="EL77" s="39"/>
      <c r="EM77" s="39"/>
      <c r="EN77" s="39"/>
      <c r="EO77" s="39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</row>
    <row r="78" spans="1:228" s="39" customFormat="1">
      <c r="A78" s="52" t="s">
        <v>117</v>
      </c>
      <c r="B78" s="152"/>
      <c r="C78" s="172"/>
      <c r="D78" s="172"/>
      <c r="E78" s="173"/>
      <c r="F78" s="172"/>
      <c r="G78" s="174">
        <v>0.01</v>
      </c>
      <c r="H78" s="175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</row>
    <row r="79" spans="1:228" s="39" customFormat="1">
      <c r="A79" s="49" t="s">
        <v>105</v>
      </c>
      <c r="B79" s="152"/>
      <c r="C79" s="172"/>
      <c r="D79" s="172"/>
      <c r="E79" s="173"/>
      <c r="F79" s="172"/>
      <c r="G79" s="174">
        <v>0</v>
      </c>
      <c r="H79" s="54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</row>
    <row r="80" spans="1:228" s="39" customFormat="1" ht="13.5" thickBot="1">
      <c r="A80" s="57" t="s">
        <v>107</v>
      </c>
      <c r="B80" s="32"/>
      <c r="C80" s="153"/>
      <c r="D80" s="153"/>
      <c r="E80" s="154"/>
      <c r="F80" s="153"/>
      <c r="G80" s="155">
        <f>SUM(G78:G79)</f>
        <v>0.01</v>
      </c>
      <c r="H80" s="156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</row>
    <row r="81" spans="1:228" s="26" customFormat="1" ht="13.5" thickBot="1">
      <c r="A81" s="58" t="s">
        <v>126</v>
      </c>
      <c r="B81" s="59"/>
      <c r="C81" s="59"/>
      <c r="D81" s="59"/>
      <c r="E81" s="125"/>
      <c r="F81" s="59"/>
      <c r="G81" s="45">
        <f>G15+G18+G23+G27+G30+G33+G40+G52+G55+G59+G62+G65+G68+G71+G74+G77+G80</f>
        <v>186614.10000000003</v>
      </c>
      <c r="H81" s="60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39"/>
      <c r="AK81" s="39"/>
      <c r="AL81" s="39"/>
      <c r="AM81" s="39"/>
      <c r="AN81" s="39"/>
      <c r="AO81" s="39"/>
      <c r="AP81" s="39"/>
      <c r="AQ81" s="39"/>
      <c r="AR81" s="39"/>
      <c r="AS81" s="39"/>
      <c r="AT81" s="39"/>
      <c r="AU81" s="39"/>
      <c r="AV81" s="39"/>
      <c r="AW81" s="39"/>
      <c r="AX81" s="39"/>
      <c r="AY81" s="39"/>
      <c r="AZ81" s="39"/>
      <c r="BA81" s="39"/>
      <c r="BB81" s="39"/>
      <c r="BC81" s="39"/>
      <c r="BD81" s="39"/>
      <c r="BE81" s="39"/>
      <c r="BF81" s="39"/>
      <c r="BG81" s="39"/>
      <c r="BH81" s="39"/>
      <c r="BI81" s="39"/>
      <c r="BJ81" s="39"/>
      <c r="BK81" s="39"/>
      <c r="BL81" s="39"/>
      <c r="BM81" s="39"/>
      <c r="BN81" s="39"/>
      <c r="BO81" s="39"/>
      <c r="BP81" s="39"/>
      <c r="BQ81" s="39"/>
      <c r="BR81" s="39"/>
      <c r="BS81" s="39"/>
      <c r="BT81" s="39"/>
      <c r="BU81" s="39"/>
      <c r="BV81" s="39"/>
      <c r="BW81" s="39"/>
      <c r="BX81" s="39"/>
      <c r="BY81" s="39"/>
      <c r="BZ81" s="39"/>
      <c r="CA81" s="39"/>
      <c r="CB81" s="39"/>
      <c r="CC81" s="39"/>
      <c r="CD81" s="39"/>
      <c r="CE81" s="39"/>
      <c r="CF81" s="39"/>
      <c r="CG81" s="39"/>
      <c r="CH81" s="39"/>
      <c r="CI81" s="39"/>
      <c r="CJ81" s="39"/>
      <c r="CK81" s="39"/>
      <c r="CL81" s="39"/>
      <c r="CM81" s="39"/>
      <c r="CN81" s="39"/>
      <c r="CO81" s="39"/>
      <c r="CP81" s="39"/>
      <c r="CQ81" s="39"/>
      <c r="CR81" s="39"/>
      <c r="CS81" s="39"/>
      <c r="CT81" s="39"/>
      <c r="CU81" s="39"/>
      <c r="CV81" s="39"/>
      <c r="CW81" s="39"/>
      <c r="CX81" s="39"/>
      <c r="CY81" s="39"/>
      <c r="CZ81" s="39"/>
      <c r="DA81" s="39"/>
      <c r="DB81" s="39"/>
      <c r="DC81" s="39"/>
      <c r="DD81" s="39"/>
      <c r="DE81" s="39"/>
      <c r="DF81" s="39"/>
      <c r="DG81" s="39"/>
      <c r="DH81" s="39"/>
      <c r="DI81" s="39"/>
      <c r="DJ81" s="39"/>
      <c r="DK81" s="39"/>
      <c r="DL81" s="39"/>
      <c r="DM81" s="39"/>
      <c r="DN81" s="39"/>
      <c r="DO81" s="39"/>
      <c r="DP81" s="39"/>
      <c r="DQ81" s="39"/>
      <c r="DR81" s="39"/>
      <c r="DS81" s="39"/>
      <c r="DT81" s="39"/>
      <c r="DU81" s="39"/>
      <c r="DV81" s="39"/>
      <c r="DW81" s="39"/>
      <c r="DX81" s="39"/>
      <c r="DY81" s="39"/>
      <c r="DZ81" s="39"/>
      <c r="EA81" s="39"/>
      <c r="EB81" s="39"/>
      <c r="EC81" s="39"/>
      <c r="ED81" s="39"/>
      <c r="EE81" s="39"/>
      <c r="EF81" s="39"/>
      <c r="EG81" s="39"/>
      <c r="EH81" s="39"/>
      <c r="EI81" s="39"/>
      <c r="EJ81" s="39"/>
      <c r="EK81" s="39"/>
      <c r="EL81" s="39"/>
      <c r="EM81" s="39"/>
      <c r="EN81" s="39"/>
      <c r="EO81" s="39"/>
      <c r="EP81" s="57"/>
      <c r="EQ81" s="57"/>
      <c r="ER81" s="57"/>
      <c r="ES81" s="57"/>
      <c r="ET81" s="57"/>
      <c r="EU81" s="57"/>
      <c r="EV81" s="57"/>
      <c r="EW81" s="57"/>
      <c r="EX81" s="57"/>
      <c r="EY81" s="57"/>
      <c r="EZ81" s="57"/>
      <c r="FA81" s="57"/>
      <c r="FB81" s="57"/>
      <c r="FC81" s="57"/>
      <c r="FD81" s="57"/>
      <c r="FE81" s="57"/>
      <c r="FF81" s="57"/>
      <c r="FG81" s="57"/>
      <c r="FH81" s="57"/>
      <c r="FI81" s="57"/>
      <c r="FJ81" s="57"/>
      <c r="FK81" s="57"/>
      <c r="FL81" s="57"/>
      <c r="FM81" s="57"/>
      <c r="FN81" s="57"/>
      <c r="FO81" s="57"/>
      <c r="FP81" s="57"/>
      <c r="FQ81" s="57"/>
      <c r="FR81" s="57"/>
      <c r="FS81" s="57"/>
      <c r="FT81" s="57"/>
      <c r="FU81" s="57"/>
      <c r="FV81" s="57"/>
      <c r="FW81" s="57"/>
      <c r="FX81" s="57"/>
      <c r="FY81" s="57"/>
      <c r="FZ81" s="57"/>
      <c r="GA81" s="57"/>
      <c r="GB81" s="57"/>
      <c r="GC81" s="57"/>
      <c r="GD81" s="57"/>
      <c r="GE81" s="57"/>
      <c r="GF81" s="57"/>
      <c r="GG81" s="57"/>
      <c r="GH81" s="57"/>
      <c r="GI81" s="57"/>
      <c r="GJ81" s="57"/>
      <c r="GK81" s="57"/>
      <c r="GL81" s="57"/>
      <c r="GM81" s="57"/>
      <c r="GN81" s="57"/>
      <c r="GO81" s="57"/>
      <c r="GP81" s="57"/>
      <c r="GQ81" s="57"/>
      <c r="GR81" s="57"/>
      <c r="GS81" s="57"/>
      <c r="GT81" s="57"/>
      <c r="GU81" s="57"/>
      <c r="GV81" s="57"/>
      <c r="GW81" s="57"/>
      <c r="GX81" s="57"/>
      <c r="GY81" s="57"/>
      <c r="GZ81" s="57"/>
      <c r="HA81" s="57"/>
      <c r="HB81" s="57"/>
      <c r="HC81" s="57"/>
      <c r="HD81" s="57"/>
      <c r="HE81" s="57"/>
      <c r="HF81" s="57"/>
      <c r="HG81" s="57"/>
      <c r="HH81" s="57"/>
      <c r="HI81" s="57"/>
      <c r="HJ81" s="57"/>
      <c r="HK81" s="57"/>
      <c r="HL81" s="57"/>
      <c r="HM81" s="57"/>
      <c r="HN81" s="57"/>
      <c r="HO81" s="57"/>
      <c r="HP81" s="57"/>
      <c r="HQ81" s="57"/>
      <c r="HR81" s="57"/>
      <c r="HS81" s="57"/>
      <c r="HT81" s="57"/>
    </row>
    <row r="82" spans="1:228"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L82" s="26"/>
      <c r="BM82" s="26"/>
      <c r="BN82" s="26"/>
      <c r="BO82" s="26"/>
      <c r="BP82" s="26"/>
      <c r="BQ82" s="26"/>
      <c r="BR82" s="26"/>
      <c r="BS82" s="26"/>
      <c r="BT82" s="26"/>
      <c r="BU82" s="26"/>
      <c r="BV82" s="26"/>
      <c r="BW82" s="26"/>
      <c r="BX82" s="26"/>
      <c r="BY82" s="26"/>
      <c r="BZ82" s="26"/>
      <c r="CA82" s="26"/>
      <c r="CB82" s="26"/>
      <c r="CC82" s="26"/>
      <c r="CD82" s="26"/>
      <c r="CE82" s="26"/>
      <c r="CF82" s="26"/>
      <c r="CG82" s="26"/>
      <c r="CH82" s="26"/>
      <c r="CI82" s="26"/>
      <c r="CJ82" s="26"/>
      <c r="CK82" s="26"/>
      <c r="CL82" s="26"/>
      <c r="CM82" s="26"/>
      <c r="CN82" s="26"/>
      <c r="CO82" s="26"/>
      <c r="CP82" s="26"/>
      <c r="CQ82" s="26"/>
      <c r="CR82" s="26"/>
      <c r="CS82" s="26"/>
      <c r="CT82" s="26"/>
      <c r="CU82" s="26"/>
      <c r="CV82" s="26"/>
      <c r="CW82" s="26"/>
      <c r="CX82" s="26"/>
      <c r="CY82" s="26"/>
      <c r="CZ82" s="26"/>
      <c r="DA82" s="26"/>
      <c r="DB82" s="26"/>
      <c r="DC82" s="26"/>
      <c r="DD82" s="26"/>
      <c r="DE82" s="26"/>
      <c r="DF82" s="26"/>
      <c r="DG82" s="26"/>
      <c r="DH82" s="26"/>
      <c r="DI82" s="26"/>
      <c r="DJ82" s="26"/>
      <c r="DK82" s="26"/>
      <c r="DL82" s="26"/>
      <c r="DM82" s="26"/>
      <c r="DN82" s="26"/>
      <c r="DO82" s="26"/>
      <c r="DP82" s="26"/>
      <c r="DQ82" s="26"/>
      <c r="DR82" s="26"/>
      <c r="DS82" s="26"/>
      <c r="DT82" s="26"/>
      <c r="DU82" s="26"/>
      <c r="DV82" s="26"/>
      <c r="DW82" s="26"/>
      <c r="DX82" s="26"/>
      <c r="DY82" s="26"/>
      <c r="DZ82" s="26"/>
      <c r="EA82" s="26"/>
      <c r="EB82" s="26"/>
      <c r="EC82" s="26"/>
      <c r="ED82" s="26"/>
      <c r="EE82" s="26"/>
      <c r="EF82" s="26"/>
      <c r="EG82" s="26"/>
      <c r="EH82" s="26"/>
      <c r="EI82" s="26"/>
      <c r="EJ82" s="26"/>
      <c r="EK82" s="26"/>
      <c r="EL82" s="26"/>
      <c r="EM82" s="26"/>
      <c r="EN82" s="26"/>
      <c r="EO82" s="26"/>
      <c r="EP82" s="26"/>
      <c r="EQ82" s="26"/>
      <c r="ER82" s="26"/>
      <c r="ES82" s="26"/>
      <c r="ET82" s="26"/>
      <c r="EU82" s="26"/>
      <c r="EV82" s="26"/>
      <c r="EW82" s="26"/>
      <c r="EX82" s="26"/>
      <c r="EY82" s="26"/>
      <c r="EZ82" s="26"/>
      <c r="FA82" s="26"/>
      <c r="FB82" s="26"/>
      <c r="FC82" s="26"/>
      <c r="FD82" s="26"/>
      <c r="FE82" s="26"/>
      <c r="FF82" s="26"/>
      <c r="FG82" s="26"/>
      <c r="FH82" s="26"/>
      <c r="FI82" s="26"/>
      <c r="FJ82" s="26"/>
      <c r="FK82" s="26"/>
      <c r="FL82" s="26"/>
      <c r="FM82" s="26"/>
      <c r="FN82" s="26"/>
      <c r="FO82" s="26"/>
      <c r="FP82" s="26"/>
      <c r="FQ82" s="26"/>
      <c r="FR82" s="26"/>
      <c r="FS82" s="26"/>
      <c r="FT82" s="26"/>
      <c r="FU82" s="26"/>
      <c r="FV82" s="26"/>
      <c r="FW82" s="26"/>
      <c r="FX82" s="26"/>
      <c r="FY82" s="26"/>
      <c r="FZ82" s="26"/>
      <c r="GA82" s="26"/>
      <c r="GB82" s="26"/>
      <c r="GC82" s="26"/>
      <c r="GD82" s="26"/>
      <c r="GE82" s="26"/>
      <c r="GF82" s="26"/>
      <c r="GG82" s="26"/>
      <c r="GH82" s="26"/>
      <c r="GI82" s="26"/>
      <c r="GJ82" s="26"/>
      <c r="GK82" s="26"/>
      <c r="GL82" s="26"/>
      <c r="GM82" s="26"/>
      <c r="GN82" s="26"/>
      <c r="GO82" s="26"/>
      <c r="GP82" s="26"/>
      <c r="GQ82" s="26"/>
      <c r="GR82" s="26"/>
      <c r="GS82" s="26"/>
      <c r="GT82" s="26"/>
      <c r="GU82" s="26"/>
      <c r="GV82" s="26"/>
      <c r="GW82" s="26"/>
      <c r="GX82" s="26"/>
      <c r="GY82" s="26"/>
      <c r="GZ82" s="26"/>
      <c r="HA82" s="26"/>
      <c r="HB82" s="26"/>
      <c r="HC82" s="26"/>
      <c r="HD82" s="26"/>
      <c r="HE82" s="26"/>
      <c r="HF82" s="26"/>
      <c r="HG82" s="26"/>
      <c r="HH82" s="26"/>
      <c r="HI82" s="26"/>
      <c r="HJ82" s="26"/>
      <c r="HK82" s="26"/>
      <c r="HL82" s="26"/>
      <c r="HM82" s="26"/>
      <c r="HN82" s="26"/>
      <c r="HO82" s="26"/>
      <c r="HP82" s="26"/>
      <c r="HQ82" s="26"/>
      <c r="HR82" s="26"/>
      <c r="HS82" s="26"/>
      <c r="HT82" s="26"/>
    </row>
  </sheetData>
  <sheetProtection selectLockedCells="1" selectUnlockedCells="1"/>
  <mergeCells count="4">
    <mergeCell ref="A5:G5"/>
    <mergeCell ref="A1:G1"/>
    <mergeCell ref="A3:G3"/>
    <mergeCell ref="A4:G4"/>
  </mergeCells>
  <phoneticPr fontId="0" type="noConversion"/>
  <printOptions horizontalCentered="1"/>
  <pageMargins left="0.35416666666666669" right="0.35416666666666669" top="0.39374999999999999" bottom="0.39374999999999999" header="0.51180555555555551" footer="0.51180555555555551"/>
  <pageSetup paperSize="9" scale="80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Foi de lucru</vt:lpstr>
      </vt:variant>
      <vt:variant>
        <vt:i4>2</vt:i4>
      </vt:variant>
    </vt:vector>
  </HeadingPairs>
  <TitlesOfParts>
    <vt:vector size="2" baseType="lpstr">
      <vt:lpstr>personal</vt:lpstr>
      <vt:lpstr>materiale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PETRUTA PREDEL</dc:creator>
  <cp:lastModifiedBy>olimpia.surdu</cp:lastModifiedBy>
  <cp:lastPrinted>2018-12-17T09:27:22Z</cp:lastPrinted>
  <dcterms:created xsi:type="dcterms:W3CDTF">2016-01-19T13:06:09Z</dcterms:created>
  <dcterms:modified xsi:type="dcterms:W3CDTF">2018-12-17T09:27:48Z</dcterms:modified>
</cp:coreProperties>
</file>