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personal!$A$1:$E$34</definedName>
  </definedNames>
  <calcPr calcId="124519"/>
</workbook>
</file>

<file path=xl/calcChain.xml><?xml version="1.0" encoding="utf-8"?>
<calcChain xmlns="http://schemas.openxmlformats.org/spreadsheetml/2006/main">
  <c r="G14" i="2"/>
  <c r="D22" i="1"/>
  <c r="D13"/>
  <c r="G31" i="2"/>
  <c r="D29" i="1"/>
  <c r="G58" i="2"/>
  <c r="G42"/>
  <c r="G34"/>
  <c r="G17"/>
  <c r="G64"/>
  <c r="G26"/>
  <c r="G22"/>
  <c r="D32" i="1"/>
  <c r="D26"/>
  <c r="D17"/>
  <c r="G65" i="2" l="1"/>
  <c r="D33" i="1"/>
</calcChain>
</file>

<file path=xl/sharedStrings.xml><?xml version="1.0" encoding="utf-8"?>
<sst xmlns="http://schemas.openxmlformats.org/spreadsheetml/2006/main" count="205" uniqueCount="130">
  <si>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</si>
  <si>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</si>
  <si>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</si>
  <si>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</si>
  <si>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</si>
  <si>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</si>
  <si>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</si>
  <si>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</si>
  <si>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</si>
  <si>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</si>
  <si>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</si>
  <si>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</si>
  <si>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</si>
  <si>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</si>
  <si>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</si>
  <si>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</si>
  <si>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</si>
  <si>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</si>
  <si>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</si>
  <si>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</si>
  <si>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</si>
  <si>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</si>
  <si>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</si>
  <si>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</si>
  <si>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</si>
  <si>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</si>
  <si>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</si>
  <si>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</si>
  <si>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</si>
  <si>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</si>
  <si>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</si>
  <si>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</si>
  <si>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</si>
  <si>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</si>
  <si>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</si>
  <si>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</si>
  <si>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</si>
  <si>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</si>
  <si>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</si>
  <si>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</si>
  <si>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</si>
  <si>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</si>
  <si>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</si>
  <si>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</si>
  <si>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</si>
  <si>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</si>
  <si>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</si>
  <si>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</si>
  <si>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</si>
  <si>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</si>
  <si>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</si>
  <si>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</si>
  <si>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</si>
  <si>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</si>
  <si>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</si>
  <si>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</si>
  <si>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</si>
  <si>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</si>
  <si>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</si>
  <si>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</si>
  <si>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</si>
  <si>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</si>
  <si>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</si>
  <si>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</si>
  <si>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</si>
  <si>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</si>
  <si>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cota parte ch.gaze naturale</t>
  </si>
  <si>
    <t>ECO S.A BRAILA</t>
  </si>
  <si>
    <t>20.01.05</t>
  </si>
  <si>
    <t>fc.prof.</t>
  </si>
  <si>
    <t>bonuri valorice carburant</t>
  </si>
  <si>
    <t>Total 20.01.05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</si>
  <si>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</si>
  <si>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</si>
  <si>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</si>
  <si>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</si>
  <si>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</si>
  <si>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</si>
  <si>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</si>
  <si>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</si>
  <si>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</si>
  <si>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</si>
  <si>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</si>
  <si>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20.01.08</t>
  </si>
  <si>
    <t>Subtotal 20.01.30</t>
  </si>
  <si>
    <t>Subtotal 20.30.03</t>
  </si>
  <si>
    <t>Subtotal 20.30.04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</si>
  <si>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</si>
  <si>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</si>
  <si>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</si>
  <si>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</si>
  <si>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</si>
  <si>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</si>
  <si>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Total  20.01.01</t>
  </si>
  <si>
    <t>Subtotal 20.01.02</t>
  </si>
  <si>
    <t>Subtotal 20.01.06</t>
  </si>
  <si>
    <t>RTC PROFFICE EXPERIENCE SA</t>
  </si>
  <si>
    <t>Total 20.01.06</t>
  </si>
  <si>
    <t>20.01.06</t>
  </si>
  <si>
    <t>monitorizare</t>
  </si>
  <si>
    <t>paza</t>
  </si>
  <si>
    <t>I.T.M. BRAILA</t>
  </si>
  <si>
    <t>CEC</t>
  </si>
  <si>
    <t>chelt.materiale numerar</t>
  </si>
  <si>
    <t>chelt.comune paza</t>
  </si>
  <si>
    <t>perioada: 01.03 - 31.03.2022</t>
  </si>
  <si>
    <t>Total martie 2022</t>
  </si>
  <si>
    <t xml:space="preserve">martie </t>
  </si>
  <si>
    <t>perioada: 01.03- 31.03.2022</t>
  </si>
  <si>
    <t>martie</t>
  </si>
  <si>
    <t>Subtotal 20.01.05</t>
  </si>
  <si>
    <t>AXION IMPEX SRL BRAILA</t>
  </si>
  <si>
    <t>solutie parbriz</t>
  </si>
  <si>
    <t>abonament cablu tv</t>
  </si>
  <si>
    <t>OMV PETROM MARKETING SRL</t>
  </si>
  <si>
    <t>imprimate bonuri valorice</t>
  </si>
  <si>
    <t>chelt.comune taxa teren+taxa conces.</t>
  </si>
  <si>
    <t>MIN TRANS SERVICE SRL BRAILA</t>
  </si>
  <si>
    <t>reparatie auto</t>
  </si>
  <si>
    <t>chelt.carburanti numerar</t>
  </si>
  <si>
    <t>CEDAROM TRADE SRL BRAILA</t>
  </si>
  <si>
    <t>toner imprimanta</t>
  </si>
  <si>
    <t>materiale pentru curatenie</t>
  </si>
  <si>
    <t>ECOCART PRINTING SRL BALS</t>
  </si>
  <si>
    <t>PFA BOCA IONEL</t>
  </si>
  <si>
    <t>instr.pers.sit.urgenta</t>
  </si>
  <si>
    <t>reglare plati salarii</t>
  </si>
  <si>
    <t>plata dif.alte sporuri</t>
  </si>
  <si>
    <t>SPECTRUM SRL BRAILA</t>
  </si>
  <si>
    <t>ulei motor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</si>
</sst>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65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9" xfId="0" applyFont="1" applyBorder="1"/>
    <xf numFmtId="2" fontId="0" fillId="0" borderId="23" xfId="0" applyNumberFormat="1" applyFont="1" applyBorder="1"/>
    <xf numFmtId="0" fontId="0" fillId="0" borderId="31" xfId="0" applyBorder="1"/>
    <xf numFmtId="0" fontId="0" fillId="0" borderId="31" xfId="0" applyBorder="1" applyAlignment="1">
      <alignment horizontal="center"/>
    </xf>
    <xf numFmtId="165" fontId="0" fillId="0" borderId="31" xfId="0" applyNumberFormat="1" applyFont="1" applyBorder="1"/>
    <xf numFmtId="0" fontId="0" fillId="0" borderId="32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2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0" fontId="0" fillId="0" borderId="35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30" xfId="0" applyNumberFormat="1" applyBorder="1" applyAlignment="1">
      <alignment horizontal="center"/>
    </xf>
    <xf numFmtId="0" fontId="5" fillId="0" borderId="32" xfId="0" applyFont="1" applyBorder="1"/>
    <xf numFmtId="0" fontId="0" fillId="0" borderId="37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2" fontId="0" fillId="0" borderId="36" xfId="0" applyNumberFormat="1" applyFont="1" applyBorder="1"/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41" xfId="0" applyBorder="1"/>
    <xf numFmtId="0" fontId="0" fillId="0" borderId="23" xfId="0" applyBorder="1" applyAlignment="1">
      <alignment horizontal="left" wrapText="1"/>
    </xf>
    <xf numFmtId="0" fontId="5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2" fontId="0" fillId="0" borderId="31" xfId="0" applyNumberFormat="1" applyFont="1" applyBorder="1" applyAlignment="1">
      <alignment horizontal="right"/>
    </xf>
    <xf numFmtId="0" fontId="0" fillId="0" borderId="23" xfId="0" applyBorder="1" applyAlignment="1">
      <alignment horizontal="center" wrapText="1"/>
    </xf>
    <xf numFmtId="3" fontId="0" fillId="0" borderId="0" xfId="0" applyNumberFormat="1" applyFont="1" applyBorder="1"/>
    <xf numFmtId="3" fontId="0" fillId="0" borderId="23" xfId="0" applyNumberFormat="1" applyFont="1" applyBorder="1"/>
    <xf numFmtId="0" fontId="0" fillId="0" borderId="32" xfId="0" applyFont="1" applyBorder="1" applyAlignment="1">
      <alignment horizontal="center" wrapText="1"/>
    </xf>
    <xf numFmtId="0" fontId="0" fillId="0" borderId="32" xfId="0" applyBorder="1" applyAlignment="1">
      <alignment horizontal="left" wrapText="1"/>
    </xf>
    <xf numFmtId="2" fontId="0" fillId="0" borderId="32" xfId="0" applyNumberFormat="1" applyFont="1" applyBorder="1" applyAlignment="1">
      <alignment horizontal="right"/>
    </xf>
    <xf numFmtId="0" fontId="0" fillId="0" borderId="32" xfId="0" applyBorder="1" applyAlignment="1">
      <alignment horizontal="left"/>
    </xf>
    <xf numFmtId="2" fontId="0" fillId="0" borderId="38" xfId="0" applyNumberFormat="1" applyFont="1" applyBorder="1"/>
    <xf numFmtId="2" fontId="0" fillId="0" borderId="33" xfId="0" applyNumberFormat="1" applyFont="1" applyBorder="1"/>
    <xf numFmtId="1" fontId="0" fillId="0" borderId="38" xfId="0" applyNumberForma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4" xfId="0" applyFont="1" applyBorder="1"/>
    <xf numFmtId="3" fontId="0" fillId="0" borderId="4" xfId="0" applyNumberFormat="1" applyFont="1" applyBorder="1"/>
    <xf numFmtId="1" fontId="0" fillId="0" borderId="23" xfId="0" applyNumberFormat="1" applyBorder="1" applyAlignment="1">
      <alignment horizontal="center"/>
    </xf>
    <xf numFmtId="2" fontId="0" fillId="0" borderId="0" xfId="0" applyNumberFormat="1" applyFont="1" applyBorder="1"/>
    <xf numFmtId="0" fontId="0" fillId="0" borderId="31" xfId="0" applyFill="1" applyBorder="1"/>
    <xf numFmtId="2" fontId="0" fillId="0" borderId="23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32" xfId="0" applyNumberFormat="1" applyBorder="1" applyAlignment="1">
      <alignment horizontal="right"/>
    </xf>
    <xf numFmtId="14" fontId="5" fillId="0" borderId="4" xfId="0" applyNumberFormat="1" applyFont="1" applyBorder="1"/>
    <xf numFmtId="165" fontId="0" fillId="0" borderId="4" xfId="0" applyNumberFormat="1" applyFont="1" applyBorder="1"/>
    <xf numFmtId="0" fontId="5" fillId="0" borderId="31" xfId="0" applyFont="1" applyBorder="1"/>
    <xf numFmtId="165" fontId="0" fillId="0" borderId="32" xfId="0" applyNumberFormat="1" applyFont="1" applyBorder="1"/>
    <xf numFmtId="0" fontId="0" fillId="0" borderId="28" xfId="0" applyBorder="1"/>
    <xf numFmtId="165" fontId="0" fillId="0" borderId="22" xfId="0" applyNumberFormat="1" applyFont="1" applyBorder="1"/>
    <xf numFmtId="2" fontId="0" fillId="0" borderId="4" xfId="0" applyNumberFormat="1" applyBorder="1"/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5" workbookViewId="0">
      <selection activeCell="E22" sqref="E22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5"/>
      <c r="C1" s="35"/>
      <c r="D1" s="1"/>
    </row>
    <row r="3" spans="1:6">
      <c r="A3" s="1" t="s">
        <v>9</v>
      </c>
      <c r="B3" s="35"/>
      <c r="C3" s="35"/>
      <c r="D3" s="1"/>
      <c r="E3" s="1"/>
    </row>
    <row r="4" spans="1:6">
      <c r="A4" s="1" t="s">
        <v>10</v>
      </c>
      <c r="B4" s="35"/>
      <c r="C4" s="35"/>
      <c r="D4" s="1"/>
      <c r="F4" s="2"/>
    </row>
    <row r="5" spans="1:6">
      <c r="A5" s="1"/>
      <c r="B5" s="35"/>
      <c r="C5" s="35"/>
      <c r="D5" s="1"/>
      <c r="F5" s="2"/>
    </row>
    <row r="6" spans="1:6">
      <c r="A6" s="1"/>
      <c r="B6" s="35" t="s">
        <v>105</v>
      </c>
      <c r="C6" s="35"/>
      <c r="D6" s="14"/>
      <c r="E6" s="14"/>
      <c r="F6" s="2"/>
    </row>
    <row r="7" spans="1:6">
      <c r="B7" s="35"/>
      <c r="C7" s="35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6" customFormat="1">
      <c r="A9" s="95" t="s">
        <v>74</v>
      </c>
      <c r="B9" s="95"/>
      <c r="C9" s="95"/>
      <c r="D9" s="102">
        <v>498287</v>
      </c>
      <c r="E9" s="95"/>
    </row>
    <row r="10" spans="1:6">
      <c r="A10" s="7" t="s">
        <v>5</v>
      </c>
      <c r="B10" s="12" t="s">
        <v>107</v>
      </c>
      <c r="C10" s="12">
        <v>14</v>
      </c>
      <c r="D10" s="8">
        <v>243143</v>
      </c>
      <c r="E10" s="4" t="s">
        <v>32</v>
      </c>
    </row>
    <row r="11" spans="1:6">
      <c r="A11" s="7"/>
      <c r="B11" s="12" t="s">
        <v>107</v>
      </c>
      <c r="C11" s="12">
        <v>15</v>
      </c>
      <c r="D11" s="8">
        <v>4528</v>
      </c>
      <c r="E11" s="4" t="s">
        <v>8</v>
      </c>
    </row>
    <row r="12" spans="1:6">
      <c r="A12" s="157"/>
      <c r="B12" s="97" t="s">
        <v>107</v>
      </c>
      <c r="C12" s="24">
        <v>30</v>
      </c>
      <c r="D12" s="158">
        <v>-5971</v>
      </c>
      <c r="E12" s="20" t="s">
        <v>126</v>
      </c>
    </row>
    <row r="13" spans="1:6" ht="13.5" thickBot="1">
      <c r="A13" s="44" t="s">
        <v>6</v>
      </c>
      <c r="B13" s="45"/>
      <c r="C13" s="37"/>
      <c r="D13" s="38">
        <f>SUM(D9:D12)</f>
        <v>739987</v>
      </c>
      <c r="E13" s="36"/>
    </row>
    <row r="14" spans="1:6">
      <c r="A14" s="98" t="s">
        <v>75</v>
      </c>
      <c r="B14" s="97"/>
      <c r="C14" s="42"/>
      <c r="D14" s="43">
        <v>64742</v>
      </c>
      <c r="E14" s="41"/>
    </row>
    <row r="15" spans="1:6">
      <c r="A15" s="31" t="s">
        <v>56</v>
      </c>
      <c r="B15" s="12" t="s">
        <v>107</v>
      </c>
      <c r="C15" s="53">
        <v>14</v>
      </c>
      <c r="D15" s="83">
        <v>30069</v>
      </c>
      <c r="E15" s="54" t="s">
        <v>58</v>
      </c>
    </row>
    <row r="16" spans="1:6">
      <c r="A16" s="82"/>
      <c r="B16" s="12" t="s">
        <v>107</v>
      </c>
      <c r="C16" s="53">
        <v>15</v>
      </c>
      <c r="D16" s="83">
        <v>632</v>
      </c>
      <c r="E16" s="81" t="s">
        <v>59</v>
      </c>
    </row>
    <row r="17" spans="1:5" ht="13.5" thickBot="1">
      <c r="A17" s="34" t="s">
        <v>57</v>
      </c>
      <c r="B17" s="32"/>
      <c r="C17" s="32"/>
      <c r="D17" s="40">
        <f>SUM(D14:D16)</f>
        <v>95443</v>
      </c>
      <c r="E17" s="29"/>
    </row>
    <row r="18" spans="1:5">
      <c r="A18" s="98" t="s">
        <v>76</v>
      </c>
      <c r="B18" s="68"/>
      <c r="C18" s="42"/>
      <c r="D18" s="43">
        <v>60941</v>
      </c>
      <c r="E18" s="41"/>
    </row>
    <row r="19" spans="1:5">
      <c r="A19" s="159" t="s">
        <v>49</v>
      </c>
      <c r="B19" s="24" t="s">
        <v>107</v>
      </c>
      <c r="C19" s="86">
        <v>14</v>
      </c>
      <c r="D19" s="160">
        <v>23556</v>
      </c>
      <c r="E19" s="81" t="s">
        <v>50</v>
      </c>
    </row>
    <row r="20" spans="1:5">
      <c r="A20" s="54"/>
      <c r="B20" s="53" t="s">
        <v>107</v>
      </c>
      <c r="C20" s="53">
        <v>15</v>
      </c>
      <c r="D20" s="83">
        <v>503</v>
      </c>
      <c r="E20" s="54" t="s">
        <v>52</v>
      </c>
    </row>
    <row r="21" spans="1:5">
      <c r="A21" s="54"/>
      <c r="B21" s="53" t="s">
        <v>107</v>
      </c>
      <c r="C21" s="53">
        <v>30</v>
      </c>
      <c r="D21" s="83">
        <v>5971</v>
      </c>
      <c r="E21" s="54" t="s">
        <v>127</v>
      </c>
    </row>
    <row r="22" spans="1:5" ht="13.5" thickBot="1">
      <c r="A22" s="161" t="s">
        <v>51</v>
      </c>
      <c r="B22" s="47"/>
      <c r="C22" s="47"/>
      <c r="D22" s="162">
        <f>SUM(D18:D21)</f>
        <v>90971</v>
      </c>
      <c r="E22" s="49"/>
    </row>
    <row r="23" spans="1:5">
      <c r="A23" s="98" t="s">
        <v>77</v>
      </c>
      <c r="B23" s="68"/>
      <c r="C23" s="42"/>
      <c r="D23" s="43">
        <v>23741</v>
      </c>
      <c r="E23" s="41"/>
    </row>
    <row r="24" spans="1:5">
      <c r="A24" s="31" t="s">
        <v>60</v>
      </c>
      <c r="B24" s="12" t="s">
        <v>107</v>
      </c>
      <c r="C24" s="53">
        <v>14</v>
      </c>
      <c r="D24" s="83">
        <v>11535</v>
      </c>
      <c r="E24" s="54" t="s">
        <v>61</v>
      </c>
    </row>
    <row r="25" spans="1:5">
      <c r="A25" s="78"/>
      <c r="B25" s="12" t="s">
        <v>107</v>
      </c>
      <c r="C25" s="79">
        <v>15</v>
      </c>
      <c r="D25" s="80">
        <v>283</v>
      </c>
      <c r="E25" s="78" t="s">
        <v>62</v>
      </c>
    </row>
    <row r="26" spans="1:5" s="39" customFormat="1" ht="13.5" thickBot="1">
      <c r="A26" s="29" t="s">
        <v>63</v>
      </c>
      <c r="B26" s="32"/>
      <c r="C26" s="32"/>
      <c r="D26" s="40">
        <f>SUM(D23:D25)</f>
        <v>35559</v>
      </c>
      <c r="E26" s="29"/>
    </row>
    <row r="27" spans="1:5" s="39" customFormat="1">
      <c r="A27" s="98" t="s">
        <v>78</v>
      </c>
      <c r="B27" s="68"/>
      <c r="C27" s="42"/>
      <c r="D27" s="43">
        <v>15336</v>
      </c>
      <c r="E27" s="41"/>
    </row>
    <row r="28" spans="1:5" s="39" customFormat="1">
      <c r="A28" s="31" t="s">
        <v>33</v>
      </c>
      <c r="B28" s="12" t="s">
        <v>107</v>
      </c>
      <c r="C28" s="53">
        <v>14</v>
      </c>
      <c r="D28" s="83">
        <v>18639</v>
      </c>
      <c r="E28" s="54" t="s">
        <v>64</v>
      </c>
    </row>
    <row r="29" spans="1:5" s="39" customFormat="1" ht="13.5" thickBot="1">
      <c r="A29" s="29" t="s">
        <v>34</v>
      </c>
      <c r="B29" s="32"/>
      <c r="C29" s="32"/>
      <c r="D29" s="40">
        <f>SUM(D27:D28)</f>
        <v>33975</v>
      </c>
      <c r="E29" s="29"/>
    </row>
    <row r="30" spans="1:5" s="39" customFormat="1">
      <c r="A30" s="98" t="s">
        <v>79</v>
      </c>
      <c r="B30" s="68"/>
      <c r="C30" s="42"/>
      <c r="D30" s="43">
        <v>14715</v>
      </c>
      <c r="E30" s="41"/>
    </row>
    <row r="31" spans="1:5">
      <c r="A31" s="11" t="s">
        <v>48</v>
      </c>
      <c r="B31" s="12" t="s">
        <v>107</v>
      </c>
      <c r="C31" s="70">
        <v>14</v>
      </c>
      <c r="D31" s="83">
        <v>7482</v>
      </c>
      <c r="E31" s="54" t="s">
        <v>47</v>
      </c>
    </row>
    <row r="32" spans="1:5" ht="13.5" thickBot="1">
      <c r="A32" s="36" t="s">
        <v>46</v>
      </c>
      <c r="B32" s="50"/>
      <c r="C32" s="99"/>
      <c r="D32" s="100">
        <f>SUM(D30:D31)</f>
        <v>22197</v>
      </c>
      <c r="E32" s="101"/>
    </row>
    <row r="33" spans="1:5" ht="13.5" thickBot="1">
      <c r="A33" s="46" t="s">
        <v>106</v>
      </c>
      <c r="B33" s="47"/>
      <c r="C33" s="47"/>
      <c r="D33" s="48">
        <f>D13+D17+D22+D26+D29+D32</f>
        <v>1018132</v>
      </c>
      <c r="E33" s="49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6"/>
  <sheetViews>
    <sheetView tabSelected="1" workbookViewId="0">
      <selection activeCell="H29" sqref="H29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8" customWidth="1"/>
    <col min="8" max="8" width="34.28515625" customWidth="1"/>
  </cols>
  <sheetData>
    <row r="1" spans="1:10">
      <c r="A1" s="164" t="s">
        <v>7</v>
      </c>
      <c r="B1" s="164"/>
      <c r="C1" s="164"/>
      <c r="D1" s="164"/>
      <c r="E1" s="164"/>
      <c r="F1" s="164"/>
      <c r="G1" s="164"/>
      <c r="H1" s="1"/>
    </row>
    <row r="3" spans="1:10">
      <c r="A3" s="164" t="s">
        <v>9</v>
      </c>
      <c r="B3" s="164"/>
      <c r="C3" s="164"/>
      <c r="D3" s="164"/>
      <c r="E3" s="164"/>
      <c r="F3" s="164"/>
      <c r="G3" s="164"/>
      <c r="H3" s="1"/>
      <c r="I3" s="1"/>
    </row>
    <row r="4" spans="1:10">
      <c r="A4" s="164" t="s">
        <v>11</v>
      </c>
      <c r="B4" s="164"/>
      <c r="C4" s="164"/>
      <c r="D4" s="164"/>
      <c r="E4" s="164"/>
      <c r="F4" s="164"/>
      <c r="G4" s="164"/>
      <c r="H4" s="1"/>
      <c r="J4" s="2"/>
    </row>
    <row r="5" spans="1:10">
      <c r="A5" s="164" t="s">
        <v>108</v>
      </c>
      <c r="B5" s="164"/>
      <c r="C5" s="164"/>
      <c r="D5" s="164"/>
      <c r="E5" s="164"/>
      <c r="F5" s="164"/>
      <c r="G5" s="164"/>
    </row>
    <row r="7" spans="1:10" s="67" customFormat="1" ht="51.75" thickBot="1">
      <c r="A7" s="66" t="s">
        <v>4</v>
      </c>
      <c r="B7" s="66" t="s">
        <v>0</v>
      </c>
      <c r="C7" s="66" t="s">
        <v>12</v>
      </c>
      <c r="D7" s="111" t="s">
        <v>13</v>
      </c>
      <c r="E7" s="111" t="s">
        <v>14</v>
      </c>
      <c r="F7" s="111" t="s">
        <v>15</v>
      </c>
      <c r="G7" s="112" t="s">
        <v>2</v>
      </c>
      <c r="H7" s="66" t="s">
        <v>3</v>
      </c>
    </row>
    <row r="8" spans="1:10" s="68" customFormat="1">
      <c r="A8" s="108" t="s">
        <v>80</v>
      </c>
      <c r="B8" s="109"/>
      <c r="C8" s="109"/>
      <c r="D8" s="110"/>
      <c r="E8" s="110"/>
      <c r="F8" s="110"/>
      <c r="G8" s="106">
        <v>2276.71</v>
      </c>
      <c r="H8" s="109"/>
    </row>
    <row r="9" spans="1:10" s="69" customFormat="1">
      <c r="A9" s="85" t="s">
        <v>42</v>
      </c>
      <c r="B9" s="53" t="s">
        <v>109</v>
      </c>
      <c r="C9" s="70">
        <v>25</v>
      </c>
      <c r="D9" s="71">
        <v>326</v>
      </c>
      <c r="E9" s="132" t="s">
        <v>96</v>
      </c>
      <c r="F9" s="71">
        <v>587129</v>
      </c>
      <c r="G9" s="153">
        <v>783.02</v>
      </c>
      <c r="H9" s="55" t="s">
        <v>87</v>
      </c>
    </row>
    <row r="10" spans="1:10" s="69" customFormat="1">
      <c r="A10" s="54"/>
      <c r="B10" s="53" t="s">
        <v>109</v>
      </c>
      <c r="C10" s="70">
        <v>25</v>
      </c>
      <c r="D10" s="71">
        <v>328</v>
      </c>
      <c r="E10" s="132" t="s">
        <v>120</v>
      </c>
      <c r="F10" s="71">
        <v>45571</v>
      </c>
      <c r="G10" s="72">
        <v>140</v>
      </c>
      <c r="H10" s="55" t="s">
        <v>121</v>
      </c>
    </row>
    <row r="11" spans="1:10" s="69" customFormat="1">
      <c r="A11" s="81"/>
      <c r="B11" s="53" t="s">
        <v>109</v>
      </c>
      <c r="C11" s="84">
        <v>28</v>
      </c>
      <c r="D11" s="139">
        <v>333</v>
      </c>
      <c r="E11" s="140" t="s">
        <v>120</v>
      </c>
      <c r="F11" s="139">
        <v>45597</v>
      </c>
      <c r="G11" s="141">
        <v>140</v>
      </c>
      <c r="H11" s="142" t="s">
        <v>121</v>
      </c>
    </row>
    <row r="12" spans="1:10" s="69" customFormat="1">
      <c r="A12" s="81"/>
      <c r="B12" s="86" t="s">
        <v>109</v>
      </c>
      <c r="C12" s="84">
        <v>28</v>
      </c>
      <c r="D12" s="139">
        <v>334</v>
      </c>
      <c r="E12" s="140" t="s">
        <v>123</v>
      </c>
      <c r="F12" s="139">
        <v>2761</v>
      </c>
      <c r="G12" s="141">
        <v>297.5</v>
      </c>
      <c r="H12" s="142" t="s">
        <v>121</v>
      </c>
    </row>
    <row r="13" spans="1:10" s="69" customFormat="1">
      <c r="A13" s="81"/>
      <c r="B13" s="86" t="s">
        <v>109</v>
      </c>
      <c r="C13" s="84">
        <v>31</v>
      </c>
      <c r="D13" s="139">
        <v>337</v>
      </c>
      <c r="E13" s="140" t="s">
        <v>128</v>
      </c>
      <c r="F13" s="139">
        <v>16222</v>
      </c>
      <c r="G13" s="141">
        <v>132.38999999999999</v>
      </c>
      <c r="H13" s="142" t="s">
        <v>87</v>
      </c>
    </row>
    <row r="14" spans="1:10" s="68" customFormat="1" ht="13.5" thickBot="1">
      <c r="A14" s="105" t="s">
        <v>93</v>
      </c>
      <c r="B14" s="73"/>
      <c r="C14" s="73"/>
      <c r="D14" s="74"/>
      <c r="E14" s="74"/>
      <c r="F14" s="74"/>
      <c r="G14" s="75">
        <f>SUM(G8:G13)</f>
        <v>3769.62</v>
      </c>
      <c r="H14" s="73"/>
    </row>
    <row r="15" spans="1:10" s="68" customFormat="1">
      <c r="A15" s="107" t="s">
        <v>94</v>
      </c>
      <c r="B15" s="133"/>
      <c r="C15" s="133"/>
      <c r="D15" s="134"/>
      <c r="E15" s="134"/>
      <c r="F15" s="134"/>
      <c r="G15" s="135">
        <v>416.3</v>
      </c>
      <c r="H15" s="133"/>
    </row>
    <row r="16" spans="1:10" s="68" customFormat="1">
      <c r="A16" s="31" t="s">
        <v>88</v>
      </c>
      <c r="B16" s="53" t="s">
        <v>109</v>
      </c>
      <c r="C16" s="70">
        <v>25</v>
      </c>
      <c r="D16" s="71">
        <v>327</v>
      </c>
      <c r="E16" s="136" t="s">
        <v>90</v>
      </c>
      <c r="F16" s="71">
        <v>587129</v>
      </c>
      <c r="G16" s="153">
        <v>372.14</v>
      </c>
      <c r="H16" s="55" t="s">
        <v>122</v>
      </c>
    </row>
    <row r="17" spans="1:8" s="68" customFormat="1" ht="13.5" thickBot="1">
      <c r="A17" s="29" t="s">
        <v>89</v>
      </c>
      <c r="B17" s="73"/>
      <c r="C17" s="73"/>
      <c r="D17" s="74"/>
      <c r="E17" s="74"/>
      <c r="F17" s="74"/>
      <c r="G17" s="75">
        <f>SUM(G15:G16)</f>
        <v>788.44</v>
      </c>
      <c r="H17" s="73"/>
    </row>
    <row r="18" spans="1:8" s="68" customFormat="1">
      <c r="A18" s="108" t="s">
        <v>81</v>
      </c>
      <c r="B18" s="109"/>
      <c r="C18" s="109"/>
      <c r="D18" s="110"/>
      <c r="E18" s="110"/>
      <c r="F18" s="110"/>
      <c r="G18" s="106">
        <v>21901.38</v>
      </c>
      <c r="H18" s="109"/>
    </row>
    <row r="19" spans="1:8">
      <c r="A19" s="52" t="s">
        <v>16</v>
      </c>
      <c r="B19" s="53" t="s">
        <v>109</v>
      </c>
      <c r="C19" s="70">
        <v>17</v>
      </c>
      <c r="D19" s="70">
        <v>317</v>
      </c>
      <c r="E19" s="54" t="s">
        <v>17</v>
      </c>
      <c r="F19" s="70">
        <v>7792</v>
      </c>
      <c r="G19" s="77">
        <v>258.82</v>
      </c>
      <c r="H19" s="54" t="s">
        <v>66</v>
      </c>
    </row>
    <row r="20" spans="1:8">
      <c r="A20" s="113"/>
      <c r="B20" s="53" t="s">
        <v>109</v>
      </c>
      <c r="C20" s="22">
        <v>25</v>
      </c>
      <c r="D20" s="22">
        <v>321</v>
      </c>
      <c r="E20" s="23" t="s">
        <v>35</v>
      </c>
      <c r="F20" s="22">
        <v>10713164835</v>
      </c>
      <c r="G20" s="154">
        <v>5319.67</v>
      </c>
      <c r="H20" s="23" t="s">
        <v>54</v>
      </c>
    </row>
    <row r="21" spans="1:8">
      <c r="A21" s="19"/>
      <c r="B21" s="53" t="s">
        <v>109</v>
      </c>
      <c r="C21" s="18">
        <v>25</v>
      </c>
      <c r="D21" s="18">
        <v>322</v>
      </c>
      <c r="E21" s="20" t="s">
        <v>39</v>
      </c>
      <c r="F21" s="18">
        <v>9599953984</v>
      </c>
      <c r="G21" s="155">
        <v>2910.01</v>
      </c>
      <c r="H21" s="20" t="s">
        <v>40</v>
      </c>
    </row>
    <row r="22" spans="1:8" ht="13.5" thickBot="1">
      <c r="A22" s="5" t="s">
        <v>18</v>
      </c>
      <c r="B22" s="16"/>
      <c r="C22" s="16"/>
      <c r="D22" s="50"/>
      <c r="E22" s="44"/>
      <c r="F22" s="50"/>
      <c r="G22" s="88">
        <f>SUM(G18:G21)</f>
        <v>30389.880000000005</v>
      </c>
      <c r="H22" s="51"/>
    </row>
    <row r="23" spans="1:8">
      <c r="A23" s="103" t="s">
        <v>82</v>
      </c>
      <c r="B23" s="18"/>
      <c r="C23" s="114"/>
      <c r="D23" s="89"/>
      <c r="E23" s="116"/>
      <c r="F23" s="89"/>
      <c r="G23" s="90">
        <v>898.94</v>
      </c>
      <c r="H23" s="117"/>
    </row>
    <row r="24" spans="1:8">
      <c r="A24" s="3" t="s">
        <v>19</v>
      </c>
      <c r="B24" s="53" t="s">
        <v>109</v>
      </c>
      <c r="C24" s="115">
        <v>11</v>
      </c>
      <c r="D24" s="70">
        <v>231</v>
      </c>
      <c r="E24" s="54" t="s">
        <v>67</v>
      </c>
      <c r="F24" s="70">
        <v>62645</v>
      </c>
      <c r="G24" s="77">
        <v>144.32</v>
      </c>
      <c r="H24" s="54" t="s">
        <v>55</v>
      </c>
    </row>
    <row r="25" spans="1:8">
      <c r="A25" s="19"/>
      <c r="B25" s="53" t="s">
        <v>109</v>
      </c>
      <c r="C25" s="18">
        <v>11</v>
      </c>
      <c r="D25" s="22">
        <v>230</v>
      </c>
      <c r="E25" s="23" t="s">
        <v>20</v>
      </c>
      <c r="F25" s="22">
        <v>100470</v>
      </c>
      <c r="G25" s="27">
        <v>168.73</v>
      </c>
      <c r="H25" s="23" t="s">
        <v>21</v>
      </c>
    </row>
    <row r="26" spans="1:8" ht="13.5" thickBot="1">
      <c r="A26" s="36" t="s">
        <v>22</v>
      </c>
      <c r="B26" s="50"/>
      <c r="C26" s="16"/>
      <c r="D26" s="16"/>
      <c r="E26" s="9"/>
      <c r="F26" s="16"/>
      <c r="G26" s="25">
        <f>SUM(G23:G25)</f>
        <v>1211.99</v>
      </c>
      <c r="H26" s="10"/>
    </row>
    <row r="27" spans="1:8">
      <c r="A27" s="107" t="s">
        <v>110</v>
      </c>
      <c r="B27" s="89"/>
      <c r="C27" s="146"/>
      <c r="D27" s="18"/>
      <c r="E27" s="148"/>
      <c r="F27" s="18"/>
      <c r="G27" s="26">
        <v>2500</v>
      </c>
      <c r="H27" s="149"/>
    </row>
    <row r="28" spans="1:8">
      <c r="A28" s="52" t="s">
        <v>68</v>
      </c>
      <c r="B28" s="53" t="s">
        <v>109</v>
      </c>
      <c r="C28" s="146">
        <v>7</v>
      </c>
      <c r="D28" s="18">
        <v>227</v>
      </c>
      <c r="E28" s="20" t="s">
        <v>111</v>
      </c>
      <c r="F28" s="18">
        <v>23121</v>
      </c>
      <c r="G28" s="26">
        <v>100</v>
      </c>
      <c r="H28" s="87" t="s">
        <v>129</v>
      </c>
    </row>
    <row r="29" spans="1:8">
      <c r="A29" s="54"/>
      <c r="B29" s="42" t="s">
        <v>109</v>
      </c>
      <c r="C29" s="18">
        <v>16</v>
      </c>
      <c r="D29" s="18">
        <v>314</v>
      </c>
      <c r="E29" s="20" t="s">
        <v>114</v>
      </c>
      <c r="F29" s="24" t="s">
        <v>69</v>
      </c>
      <c r="G29" s="26">
        <v>2500</v>
      </c>
      <c r="H29" s="87" t="s">
        <v>70</v>
      </c>
    </row>
    <row r="30" spans="1:8">
      <c r="A30" s="113"/>
      <c r="B30" s="68" t="s">
        <v>109</v>
      </c>
      <c r="C30" s="18">
        <v>18</v>
      </c>
      <c r="D30" s="18">
        <v>218</v>
      </c>
      <c r="E30" s="20" t="s">
        <v>101</v>
      </c>
      <c r="F30" s="24" t="s">
        <v>102</v>
      </c>
      <c r="G30" s="26">
        <v>200</v>
      </c>
      <c r="H30" s="128" t="s">
        <v>119</v>
      </c>
    </row>
    <row r="31" spans="1:8" ht="13.5" thickBot="1">
      <c r="A31" s="36" t="s">
        <v>71</v>
      </c>
      <c r="B31" s="50"/>
      <c r="C31" s="50"/>
      <c r="D31" s="50"/>
      <c r="E31" s="44"/>
      <c r="F31" s="50"/>
      <c r="G31" s="88">
        <f>SUM(G27:G30)</f>
        <v>5300</v>
      </c>
      <c r="H31" s="51"/>
    </row>
    <row r="32" spans="1:8">
      <c r="A32" s="107" t="s">
        <v>95</v>
      </c>
      <c r="B32" s="89"/>
      <c r="C32" s="89"/>
      <c r="D32" s="89"/>
      <c r="E32" s="116"/>
      <c r="F32" s="89"/>
      <c r="G32" s="90">
        <v>889.89</v>
      </c>
      <c r="H32" s="137"/>
    </row>
    <row r="33" spans="1:8">
      <c r="A33" s="52" t="s">
        <v>98</v>
      </c>
      <c r="B33" s="70"/>
      <c r="C33" s="70"/>
      <c r="D33" s="70"/>
      <c r="E33" s="82"/>
      <c r="F33" s="70"/>
      <c r="G33" s="77"/>
      <c r="H33" s="138"/>
    </row>
    <row r="34" spans="1:8" ht="13.5" thickBot="1">
      <c r="A34" s="29" t="s">
        <v>97</v>
      </c>
      <c r="B34" s="91"/>
      <c r="C34" s="91"/>
      <c r="D34" s="91"/>
      <c r="E34" s="92"/>
      <c r="F34" s="91"/>
      <c r="G34" s="93">
        <f>SUM(G32:G33)</f>
        <v>889.89</v>
      </c>
      <c r="H34" s="94"/>
    </row>
    <row r="35" spans="1:8">
      <c r="A35" s="107" t="s">
        <v>83</v>
      </c>
      <c r="B35" s="89"/>
      <c r="C35" s="89"/>
      <c r="D35" s="89"/>
      <c r="E35" s="116"/>
      <c r="F35" s="89"/>
      <c r="G35" s="90">
        <v>2716.92</v>
      </c>
      <c r="H35" s="117"/>
    </row>
    <row r="36" spans="1:8">
      <c r="A36" s="52" t="s">
        <v>23</v>
      </c>
      <c r="B36" s="53" t="s">
        <v>109</v>
      </c>
      <c r="C36" s="70">
        <v>7</v>
      </c>
      <c r="D36" s="120">
        <v>224</v>
      </c>
      <c r="E36" s="81" t="s">
        <v>53</v>
      </c>
      <c r="F36" s="150">
        <v>220301552287</v>
      </c>
      <c r="G36" s="143">
        <v>158.83000000000001</v>
      </c>
      <c r="H36" s="23" t="s">
        <v>65</v>
      </c>
    </row>
    <row r="37" spans="1:8">
      <c r="A37" s="113"/>
      <c r="B37" s="53" t="s">
        <v>109</v>
      </c>
      <c r="C37" s="17">
        <v>15</v>
      </c>
      <c r="D37" s="121">
        <v>309</v>
      </c>
      <c r="E37" s="54" t="s">
        <v>38</v>
      </c>
      <c r="F37" s="53">
        <v>22112851</v>
      </c>
      <c r="G37" s="144">
        <v>329.84</v>
      </c>
      <c r="H37" s="54" t="s">
        <v>36</v>
      </c>
    </row>
    <row r="38" spans="1:8">
      <c r="A38" s="52"/>
      <c r="B38" s="53" t="s">
        <v>109</v>
      </c>
      <c r="C38" s="18">
        <v>15</v>
      </c>
      <c r="D38" s="114">
        <v>310</v>
      </c>
      <c r="E38" s="54" t="s">
        <v>38</v>
      </c>
      <c r="F38" s="145">
        <v>22112851</v>
      </c>
      <c r="G38" s="122">
        <v>26</v>
      </c>
      <c r="H38" s="54" t="s">
        <v>113</v>
      </c>
    </row>
    <row r="39" spans="1:8">
      <c r="A39" s="119"/>
      <c r="B39" s="53" t="s">
        <v>109</v>
      </c>
      <c r="C39" s="146">
        <v>25</v>
      </c>
      <c r="D39" s="114">
        <v>330</v>
      </c>
      <c r="E39" s="54" t="s">
        <v>24</v>
      </c>
      <c r="F39" s="118"/>
      <c r="G39" s="155">
        <v>284.95999999999998</v>
      </c>
      <c r="H39" s="21" t="s">
        <v>41</v>
      </c>
    </row>
    <row r="40" spans="1:8">
      <c r="A40" s="119"/>
      <c r="B40" s="53" t="s">
        <v>109</v>
      </c>
      <c r="C40" s="146">
        <v>25</v>
      </c>
      <c r="D40" s="114">
        <v>331</v>
      </c>
      <c r="E40" s="81" t="s">
        <v>24</v>
      </c>
      <c r="F40" s="118"/>
      <c r="G40" s="155">
        <v>254.24</v>
      </c>
      <c r="H40" s="23" t="s">
        <v>41</v>
      </c>
    </row>
    <row r="41" spans="1:8">
      <c r="A41" s="119"/>
      <c r="B41" s="53" t="s">
        <v>109</v>
      </c>
      <c r="C41" s="146">
        <v>31</v>
      </c>
      <c r="D41" s="114">
        <v>338</v>
      </c>
      <c r="E41" s="54" t="s">
        <v>24</v>
      </c>
      <c r="F41" s="118"/>
      <c r="G41" s="163">
        <v>329.2</v>
      </c>
      <c r="H41" s="54" t="s">
        <v>41</v>
      </c>
    </row>
    <row r="42" spans="1:8" ht="13.5" thickBot="1">
      <c r="A42" s="29" t="s">
        <v>25</v>
      </c>
      <c r="B42" s="147"/>
      <c r="C42" s="50"/>
      <c r="D42" s="124"/>
      <c r="E42" s="92"/>
      <c r="F42" s="123"/>
      <c r="G42" s="88">
        <f>SUM(G35:G41)</f>
        <v>4099.99</v>
      </c>
      <c r="H42" s="51"/>
    </row>
    <row r="43" spans="1:8">
      <c r="A43" s="107" t="s">
        <v>84</v>
      </c>
      <c r="B43" s="89"/>
      <c r="C43" s="89"/>
      <c r="D43" s="89"/>
      <c r="E43" s="116"/>
      <c r="F43" s="89"/>
      <c r="G43" s="90">
        <v>16830.77</v>
      </c>
      <c r="H43" s="117"/>
    </row>
    <row r="44" spans="1:8">
      <c r="A44" s="85" t="s">
        <v>26</v>
      </c>
      <c r="B44" s="53" t="s">
        <v>109</v>
      </c>
      <c r="C44" s="70">
        <v>7</v>
      </c>
      <c r="D44" s="70">
        <v>226</v>
      </c>
      <c r="E44" s="23" t="s">
        <v>111</v>
      </c>
      <c r="F44" s="70">
        <v>23121</v>
      </c>
      <c r="G44" s="77">
        <v>130</v>
      </c>
      <c r="H44" s="125" t="s">
        <v>112</v>
      </c>
    </row>
    <row r="45" spans="1:8">
      <c r="A45" s="126"/>
      <c r="B45" s="53" t="s">
        <v>109</v>
      </c>
      <c r="C45" s="70">
        <v>14</v>
      </c>
      <c r="D45" s="70">
        <v>216</v>
      </c>
      <c r="E45" s="54" t="s">
        <v>101</v>
      </c>
      <c r="F45" s="53" t="s">
        <v>102</v>
      </c>
      <c r="G45" s="77">
        <v>110</v>
      </c>
      <c r="H45" s="41" t="s">
        <v>103</v>
      </c>
    </row>
    <row r="46" spans="1:8">
      <c r="A46" s="31"/>
      <c r="B46" s="53" t="s">
        <v>109</v>
      </c>
      <c r="C46" s="70">
        <v>15</v>
      </c>
      <c r="D46" s="70">
        <v>311</v>
      </c>
      <c r="E46" s="54" t="s">
        <v>37</v>
      </c>
      <c r="F46" s="70">
        <v>12215744</v>
      </c>
      <c r="G46" s="77">
        <v>142.80000000000001</v>
      </c>
      <c r="H46" s="54" t="s">
        <v>45</v>
      </c>
    </row>
    <row r="47" spans="1:8">
      <c r="A47" s="31"/>
      <c r="B47" s="53" t="s">
        <v>109</v>
      </c>
      <c r="C47" s="89">
        <v>15</v>
      </c>
      <c r="D47" s="89">
        <v>312</v>
      </c>
      <c r="E47" s="128" t="s">
        <v>37</v>
      </c>
      <c r="F47" s="53">
        <v>12216254</v>
      </c>
      <c r="G47" s="77">
        <v>249.9</v>
      </c>
      <c r="H47" s="41" t="s">
        <v>99</v>
      </c>
    </row>
    <row r="48" spans="1:8">
      <c r="A48" s="31"/>
      <c r="B48" s="53" t="s">
        <v>109</v>
      </c>
      <c r="C48" s="70">
        <v>16</v>
      </c>
      <c r="D48" s="69">
        <v>315</v>
      </c>
      <c r="E48" s="20" t="s">
        <v>114</v>
      </c>
      <c r="F48" s="24" t="s">
        <v>69</v>
      </c>
      <c r="G48" s="151">
        <v>5.12</v>
      </c>
      <c r="H48" s="152" t="s">
        <v>115</v>
      </c>
    </row>
    <row r="49" spans="1:228">
      <c r="A49" s="31"/>
      <c r="B49" s="53" t="s">
        <v>109</v>
      </c>
      <c r="C49" s="17">
        <v>17</v>
      </c>
      <c r="D49" s="18">
        <v>318</v>
      </c>
      <c r="E49" s="20" t="s">
        <v>17</v>
      </c>
      <c r="F49" s="12">
        <v>7792</v>
      </c>
      <c r="G49" s="26">
        <v>47.24</v>
      </c>
      <c r="H49" s="20" t="s">
        <v>116</v>
      </c>
    </row>
    <row r="50" spans="1:228">
      <c r="A50" s="52"/>
      <c r="B50" s="53" t="s">
        <v>109</v>
      </c>
      <c r="C50" s="15">
        <v>17</v>
      </c>
      <c r="D50" s="18">
        <v>319</v>
      </c>
      <c r="E50" s="20" t="s">
        <v>17</v>
      </c>
      <c r="F50" s="18">
        <v>7792</v>
      </c>
      <c r="G50" s="26">
        <v>105.44</v>
      </c>
      <c r="H50" s="20" t="s">
        <v>104</v>
      </c>
    </row>
    <row r="51" spans="1:228">
      <c r="A51" s="52"/>
      <c r="B51" s="53" t="s">
        <v>109</v>
      </c>
      <c r="C51" s="115">
        <v>17</v>
      </c>
      <c r="D51" s="70">
        <v>316</v>
      </c>
      <c r="E51" s="54" t="s">
        <v>117</v>
      </c>
      <c r="F51" s="70">
        <v>68111</v>
      </c>
      <c r="G51" s="77">
        <v>1356.55</v>
      </c>
      <c r="H51" s="54" t="s">
        <v>118</v>
      </c>
    </row>
    <row r="52" spans="1:228">
      <c r="A52" s="76"/>
      <c r="B52" s="53" t="s">
        <v>109</v>
      </c>
      <c r="C52" s="70">
        <v>25</v>
      </c>
      <c r="D52" s="70">
        <v>325</v>
      </c>
      <c r="E52" s="54" t="s">
        <v>91</v>
      </c>
      <c r="F52" s="70">
        <v>6200</v>
      </c>
      <c r="G52" s="153">
        <v>856.8</v>
      </c>
      <c r="H52" s="54" t="s">
        <v>92</v>
      </c>
    </row>
    <row r="53" spans="1:228">
      <c r="A53" s="76"/>
      <c r="B53" s="53" t="s">
        <v>109</v>
      </c>
      <c r="C53" s="84">
        <v>25</v>
      </c>
      <c r="D53" s="84">
        <v>325</v>
      </c>
      <c r="E53" s="81" t="s">
        <v>37</v>
      </c>
      <c r="F53" s="86">
        <v>12213132</v>
      </c>
      <c r="G53" s="156">
        <v>3903.2</v>
      </c>
      <c r="H53" s="54" t="s">
        <v>100</v>
      </c>
    </row>
    <row r="54" spans="1:228">
      <c r="A54" s="76"/>
      <c r="B54" s="53" t="s">
        <v>109</v>
      </c>
      <c r="C54" s="84">
        <v>25</v>
      </c>
      <c r="D54" s="84">
        <v>329</v>
      </c>
      <c r="E54" s="81" t="s">
        <v>117</v>
      </c>
      <c r="F54" s="86">
        <v>68203</v>
      </c>
      <c r="G54" s="156">
        <v>961.78</v>
      </c>
      <c r="H54" s="54" t="s">
        <v>118</v>
      </c>
    </row>
    <row r="55" spans="1:228">
      <c r="A55" s="52"/>
      <c r="B55" s="53" t="s">
        <v>109</v>
      </c>
      <c r="C55" s="70">
        <v>25</v>
      </c>
      <c r="D55" s="70">
        <v>323</v>
      </c>
      <c r="E55" s="81" t="s">
        <v>43</v>
      </c>
      <c r="F55" s="86">
        <v>637</v>
      </c>
      <c r="G55" s="141">
        <v>1562</v>
      </c>
      <c r="H55" s="54" t="s">
        <v>44</v>
      </c>
    </row>
    <row r="56" spans="1:228">
      <c r="A56" s="52"/>
      <c r="B56" s="53" t="s">
        <v>109</v>
      </c>
      <c r="C56" s="70">
        <v>28</v>
      </c>
      <c r="D56" s="70">
        <v>335</v>
      </c>
      <c r="E56" s="81" t="s">
        <v>124</v>
      </c>
      <c r="F56" s="86">
        <v>3457</v>
      </c>
      <c r="G56" s="141">
        <v>200</v>
      </c>
      <c r="H56" s="41" t="s">
        <v>125</v>
      </c>
    </row>
    <row r="57" spans="1:228">
      <c r="A57" s="52"/>
      <c r="B57" s="53" t="s">
        <v>109</v>
      </c>
      <c r="C57" s="70">
        <v>30</v>
      </c>
      <c r="D57" s="70">
        <v>215</v>
      </c>
      <c r="E57" s="128" t="s">
        <v>101</v>
      </c>
      <c r="F57" s="53" t="s">
        <v>102</v>
      </c>
      <c r="G57" s="72">
        <v>70</v>
      </c>
      <c r="H57" s="41" t="s">
        <v>103</v>
      </c>
    </row>
    <row r="58" spans="1:228" s="33" customFormat="1" ht="13.5" thickBot="1">
      <c r="A58" s="29" t="s">
        <v>27</v>
      </c>
      <c r="B58" s="91"/>
      <c r="C58" s="91"/>
      <c r="D58" s="91"/>
      <c r="E58" s="92"/>
      <c r="F58" s="91"/>
      <c r="G58" s="93">
        <f>SUM(G43:G57)</f>
        <v>26531.599999999999</v>
      </c>
      <c r="H58" s="94"/>
      <c r="I58" s="56"/>
      <c r="J58" s="56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9" customFormat="1">
      <c r="A59" s="107" t="s">
        <v>85</v>
      </c>
      <c r="B59" s="89"/>
      <c r="C59" s="89"/>
      <c r="D59" s="89"/>
      <c r="E59" s="116"/>
      <c r="F59" s="89"/>
      <c r="G59" s="90">
        <v>1457</v>
      </c>
      <c r="H59" s="117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9" customFormat="1">
      <c r="A60" s="54" t="s">
        <v>72</v>
      </c>
      <c r="B60" s="53"/>
      <c r="C60" s="70"/>
      <c r="D60" s="70"/>
      <c r="E60" s="54"/>
      <c r="F60" s="70"/>
      <c r="G60" s="77">
        <v>0</v>
      </c>
      <c r="H60" s="12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9" customFormat="1" ht="13.5" thickBot="1">
      <c r="A61" s="131" t="s">
        <v>73</v>
      </c>
      <c r="B61" s="91"/>
      <c r="C61" s="91"/>
      <c r="D61" s="91"/>
      <c r="E61" s="92"/>
      <c r="F61" s="91"/>
      <c r="G61" s="93">
        <v>1457</v>
      </c>
      <c r="H61" s="94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9" customFormat="1">
      <c r="A62" s="107" t="s">
        <v>86</v>
      </c>
      <c r="B62" s="104"/>
      <c r="C62" s="89"/>
      <c r="D62" s="89"/>
      <c r="E62" s="116"/>
      <c r="F62" s="89"/>
      <c r="G62" s="90">
        <v>1200</v>
      </c>
      <c r="H62" s="117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ht="13.5" thickBot="1">
      <c r="A63" s="52" t="s">
        <v>28</v>
      </c>
      <c r="B63" s="53" t="s">
        <v>109</v>
      </c>
      <c r="C63" s="127">
        <v>7</v>
      </c>
      <c r="D63" s="127">
        <v>225</v>
      </c>
      <c r="E63" s="128" t="s">
        <v>29</v>
      </c>
      <c r="F63" s="127">
        <v>4</v>
      </c>
      <c r="G63" s="129">
        <v>600</v>
      </c>
      <c r="H63" s="130" t="s">
        <v>31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</row>
    <row r="64" spans="1:228" s="56" customFormat="1" ht="13.5" thickBot="1">
      <c r="A64" s="60" t="s">
        <v>30</v>
      </c>
      <c r="B64" s="61"/>
      <c r="C64" s="62"/>
      <c r="D64" s="62"/>
      <c r="E64" s="63"/>
      <c r="F64" s="62"/>
      <c r="G64" s="64">
        <f>SUM(G62:G63)</f>
        <v>1800</v>
      </c>
      <c r="H64" s="65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0" customFormat="1" ht="13.5" thickBot="1">
      <c r="A65" s="57" t="s">
        <v>106</v>
      </c>
      <c r="B65" s="58"/>
      <c r="C65" s="58"/>
      <c r="D65" s="58"/>
      <c r="E65" s="59"/>
      <c r="F65" s="58"/>
      <c r="G65" s="48">
        <f>G14+G17+G22+G26+G31+G34+G42+G58+G61+G64</f>
        <v>76238.41</v>
      </c>
      <c r="H65" s="59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</row>
    <row r="66" spans="1:228"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2022-03-14T11:29:51Z</cp:lastPrinted>
  <dcterms:created xsi:type="dcterms:W3CDTF">2016-01-19T13:06:09Z</dcterms:created>
  <dcterms:modified xsi:type="dcterms:W3CDTF">2022-04-18T07:18:53Z</dcterms:modified>
</cp:coreProperties>
</file>