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personal!$A$1:$E$39</definedName>
  </definedNames>
  <calcPr calcId="124519"/>
</workbook>
</file>

<file path=xl/calcChain.xml><?xml version="1.0" encoding="utf-8"?>
<calcChain xmlns="http://schemas.openxmlformats.org/spreadsheetml/2006/main">
  <c r="G54" i="2"/>
  <c r="G75" s="1"/>
  <c r="G16"/>
  <c r="G13"/>
  <c r="G65"/>
  <c r="G62"/>
  <c r="D27" i="1"/>
  <c r="D20"/>
  <c r="D12"/>
  <c r="G57" i="2"/>
  <c r="G28"/>
  <c r="G23"/>
  <c r="D31" i="1"/>
  <c r="G68" i="2"/>
  <c r="G38"/>
  <c r="G31"/>
  <c r="G71"/>
  <c r="G19"/>
  <c r="D37" i="1"/>
  <c r="D16"/>
  <c r="D38" l="1"/>
</calcChain>
</file>

<file path=xl/sharedStrings.xml><?xml version="1.0" encoding="utf-8"?>
<sst xmlns="http://schemas.openxmlformats.org/spreadsheetml/2006/main" count="229" uniqueCount="143">
  <si>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</si>
  <si>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</si>
  <si>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</si>
  <si>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</si>
  <si>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</si>
  <si>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</si>
  <si>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</si>
  <si>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</si>
  <si>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</si>
  <si>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</si>
  <si>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</si>
  <si>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</si>
  <si>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</si>
  <si>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</si>
  <si>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</si>
  <si>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</si>
  <si>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</si>
  <si>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</si>
  <si>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</si>
  <si>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</si>
  <si>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</si>
  <si>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</si>
  <si>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</si>
  <si>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</si>
  <si>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</si>
  <si>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</si>
  <si>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</si>
  <si>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</si>
  <si>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Total 20.30.04</t>
  </si>
  <si>
    <t>alimentare card-uri salarii+plata contrib.salariati</t>
  </si>
  <si>
    <t>10.01.30</t>
  </si>
  <si>
    <t>Total 10.01.30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</si>
  <si>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</si>
  <si>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</si>
  <si>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</si>
  <si>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</si>
  <si>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</si>
  <si>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</si>
  <si>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</si>
  <si>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</si>
  <si>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</si>
  <si>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</si>
  <si>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</si>
  <si>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</si>
  <si>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</si>
  <si>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</si>
  <si>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</si>
  <si>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</si>
  <si>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</si>
  <si>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</si>
  <si>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</si>
  <si>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</si>
  <si>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</si>
  <si>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</si>
  <si>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</si>
  <si>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</si>
  <si>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</si>
  <si>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</si>
  <si>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</si>
  <si>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</si>
  <si>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</si>
  <si>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</si>
  <si>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</si>
  <si>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</si>
  <si>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</si>
  <si>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</si>
  <si>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</si>
  <si>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</si>
  <si>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</si>
  <si>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</si>
  <si>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</si>
  <si>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</si>
  <si>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</si>
  <si>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</si>
  <si>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</si>
  <si>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</si>
  <si>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</si>
  <si>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</si>
  <si>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RTC PROFFICE EXPERIENCE SA BUCURESTI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</si>
  <si>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</si>
  <si>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</si>
  <si>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</si>
  <si>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</si>
  <si>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</si>
  <si>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</si>
  <si>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</si>
  <si>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</si>
  <si>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</si>
  <si>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</si>
  <si>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</si>
  <si>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</si>
  <si>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Subtotal 20.01.05</t>
  </si>
  <si>
    <t>abonament cablu tv</t>
  </si>
  <si>
    <t>materiale pentru curatenie</t>
  </si>
  <si>
    <t>alimentare card-uri+plata contrib.salariati-ind.conc.medical</t>
  </si>
  <si>
    <t>Total 20.05.30</t>
  </si>
  <si>
    <t>20.05.30</t>
  </si>
  <si>
    <t>Subtotal 20.05.30</t>
  </si>
  <si>
    <t>ORANGE ROMANIA SA</t>
  </si>
  <si>
    <t>10.01.13</t>
  </si>
  <si>
    <t>Total 10.01.13</t>
  </si>
  <si>
    <t>ASIROM VIG BUCURESTI</t>
  </si>
  <si>
    <t>Total 20.06.01</t>
  </si>
  <si>
    <t>chelt.deplasare numerar</t>
  </si>
  <si>
    <t>MIN TRANS SERVICE SRL</t>
  </si>
  <si>
    <t>10.02.06</t>
  </si>
  <si>
    <t>Total 10.02.06</t>
  </si>
  <si>
    <t>vouchere de vacanta</t>
  </si>
  <si>
    <t>Subtotal 10.01.13</t>
  </si>
  <si>
    <t>Subtotal 10.02.06</t>
  </si>
  <si>
    <t>Subtotal 20.06.01</t>
  </si>
  <si>
    <t>20.06.01</t>
  </si>
  <si>
    <t>ROMPETROL SRL</t>
  </si>
  <si>
    <t>bonuri val.carburanti auto</t>
  </si>
  <si>
    <t>20.30.30</t>
  </si>
  <si>
    <t>Total 20.30.30</t>
  </si>
  <si>
    <t>ind.CM numerar</t>
  </si>
  <si>
    <t xml:space="preserve">chelt.comune </t>
  </si>
  <si>
    <t>cv apa canal</t>
  </si>
  <si>
    <t>ECO SA BRAILA</t>
  </si>
  <si>
    <t>AXION IMPEX SRL</t>
  </si>
  <si>
    <t>ulei motor</t>
  </si>
  <si>
    <t>hartie copiator</t>
  </si>
  <si>
    <t>perioada: 01.07 - 31.07.2022</t>
  </si>
  <si>
    <t>iulie</t>
  </si>
  <si>
    <t>Total iulie 2022</t>
  </si>
  <si>
    <t>perioada: 01.07- 31.07.2022</t>
  </si>
  <si>
    <t>fc.prof.nr.443</t>
  </si>
  <si>
    <t>asigurare RCA + casco</t>
  </si>
  <si>
    <t>FV</t>
  </si>
  <si>
    <t>restit.sold neutilizat</t>
  </si>
  <si>
    <t>CEDAROM TRADE SRL BRAILA</t>
  </si>
  <si>
    <t>toner imprimanta</t>
  </si>
  <si>
    <t>cv cablu telef.</t>
  </si>
  <si>
    <t>20.14</t>
  </si>
  <si>
    <t>SCRA TRADING SRL BRAILA</t>
  </si>
  <si>
    <t>cv apa minerala</t>
  </si>
  <si>
    <t>Total 20.14</t>
  </si>
  <si>
    <t>ECOCART PRINTING SRL BALS</t>
  </si>
  <si>
    <t>reparatie auto</t>
  </si>
  <si>
    <t>ITP auto</t>
  </si>
  <si>
    <t>fc.prof.nr.513</t>
  </si>
  <si>
    <t>Subtotal 20.30.30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</si>
</sst>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9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8" xfId="0" applyFont="1" applyBorder="1"/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Font="1" applyBorder="1" applyAlignment="1">
      <alignment horizontal="center"/>
    </xf>
    <xf numFmtId="165" fontId="0" fillId="0" borderId="27" xfId="0" applyNumberFormat="1" applyFont="1" applyBorder="1"/>
    <xf numFmtId="3" fontId="0" fillId="0" borderId="27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5" fillId="0" borderId="31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4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2" fontId="0" fillId="0" borderId="30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3" fontId="0" fillId="0" borderId="23" xfId="0" applyNumberFormat="1" applyFont="1" applyBorder="1"/>
    <xf numFmtId="2" fontId="0" fillId="0" borderId="31" xfId="0" applyNumberFormat="1" applyFont="1" applyBorder="1" applyAlignment="1">
      <alignment horizontal="right"/>
    </xf>
    <xf numFmtId="2" fontId="0" fillId="0" borderId="36" xfId="0" applyNumberFormat="1" applyFont="1" applyBorder="1"/>
    <xf numFmtId="2" fontId="0" fillId="0" borderId="3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0" fontId="5" fillId="0" borderId="30" xfId="0" applyFont="1" applyBorder="1"/>
    <xf numFmtId="165" fontId="0" fillId="0" borderId="31" xfId="0" applyNumberFormat="1" applyFont="1" applyBorder="1"/>
    <xf numFmtId="0" fontId="0" fillId="0" borderId="27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1" xfId="0" applyNumberFormat="1" applyFont="1" applyBorder="1"/>
    <xf numFmtId="2" fontId="0" fillId="0" borderId="30" xfId="0" applyNumberFormat="1" applyFont="1" applyBorder="1"/>
    <xf numFmtId="0" fontId="5" fillId="0" borderId="40" xfId="0" applyFont="1" applyBorder="1" applyAlignment="1">
      <alignment horizontal="right"/>
    </xf>
    <xf numFmtId="3" fontId="0" fillId="0" borderId="41" xfId="0" applyNumberFormat="1" applyFont="1" applyBorder="1"/>
    <xf numFmtId="0" fontId="0" fillId="0" borderId="30" xfId="0" applyFont="1" applyBorder="1"/>
    <xf numFmtId="3" fontId="0" fillId="0" borderId="30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/>
    <xf numFmtId="0" fontId="0" fillId="0" borderId="31" xfId="0" applyFill="1" applyBorder="1"/>
    <xf numFmtId="0" fontId="0" fillId="0" borderId="42" xfId="0" applyBorder="1" applyAlignment="1">
      <alignment horizontal="left"/>
    </xf>
    <xf numFmtId="49" fontId="5" fillId="0" borderId="43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0" fillId="0" borderId="44" xfId="0" applyBorder="1"/>
    <xf numFmtId="14" fontId="0" fillId="0" borderId="45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0" fillId="0" borderId="46" xfId="0" applyFont="1" applyBorder="1"/>
    <xf numFmtId="0" fontId="5" fillId="0" borderId="34" xfId="0" applyFont="1" applyBorder="1"/>
    <xf numFmtId="0" fontId="0" fillId="0" borderId="46" xfId="0" applyFont="1" applyBorder="1" applyAlignment="1">
      <alignment horizontal="center"/>
    </xf>
    <xf numFmtId="2" fontId="0" fillId="0" borderId="46" xfId="0" applyNumberFormat="1" applyFont="1" applyBorder="1"/>
    <xf numFmtId="3" fontId="0" fillId="0" borderId="46" xfId="0" applyNumberFormat="1" applyFont="1" applyBorder="1"/>
    <xf numFmtId="2" fontId="0" fillId="0" borderId="34" xfId="0" applyNumberFormat="1" applyBorder="1" applyAlignment="1">
      <alignment horizontal="right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47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3" fontId="0" fillId="0" borderId="3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5" fillId="0" borderId="48" xfId="0" applyFont="1" applyBorder="1" applyAlignment="1">
      <alignment horizontal="right"/>
    </xf>
    <xf numFmtId="0" fontId="0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35" sqref="A35"/>
    </sheetView>
  </sheetViews>
  <sheetFormatPr defaultRowHeight="12.75"/>
  <cols>
    <col min="1" max="1" width="20.28515625" customWidth="1"/>
    <col min="2" max="2" width="9.140625" style="11"/>
    <col min="3" max="3" width="6.5703125" style="11" customWidth="1"/>
    <col min="4" max="4" width="15.28515625" customWidth="1"/>
    <col min="5" max="5" width="49.85546875" customWidth="1"/>
  </cols>
  <sheetData>
    <row r="1" spans="1:6">
      <c r="A1" s="1" t="s">
        <v>7</v>
      </c>
      <c r="B1" s="28"/>
      <c r="C1" s="28"/>
      <c r="D1" s="1"/>
    </row>
    <row r="3" spans="1:6">
      <c r="A3" s="1" t="s">
        <v>9</v>
      </c>
      <c r="B3" s="28"/>
      <c r="C3" s="28"/>
      <c r="D3" s="1"/>
      <c r="E3" s="1"/>
    </row>
    <row r="4" spans="1:6">
      <c r="A4" s="1" t="s">
        <v>10</v>
      </c>
      <c r="B4" s="28"/>
      <c r="C4" s="28"/>
      <c r="D4" s="1"/>
      <c r="F4" s="2"/>
    </row>
    <row r="5" spans="1:6">
      <c r="A5" s="1"/>
      <c r="B5" s="28"/>
      <c r="C5" s="28"/>
      <c r="D5" s="1"/>
      <c r="F5" s="2"/>
    </row>
    <row r="6" spans="1:6">
      <c r="A6" s="1"/>
      <c r="B6" s="28" t="s">
        <v>123</v>
      </c>
      <c r="C6" s="28"/>
      <c r="D6" s="12"/>
      <c r="E6" s="12"/>
      <c r="F6" s="2"/>
    </row>
    <row r="7" spans="1:6">
      <c r="B7" s="28"/>
      <c r="C7" s="28"/>
      <c r="D7" s="1"/>
    </row>
    <row r="8" spans="1:6" s="11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83" customFormat="1">
      <c r="A9" s="82" t="s">
        <v>63</v>
      </c>
      <c r="B9" s="82"/>
      <c r="C9" s="82"/>
      <c r="D9" s="89">
        <v>1497220</v>
      </c>
      <c r="E9" s="82"/>
    </row>
    <row r="10" spans="1:6">
      <c r="A10" s="7" t="s">
        <v>5</v>
      </c>
      <c r="B10" s="10" t="s">
        <v>124</v>
      </c>
      <c r="C10" s="10">
        <v>14</v>
      </c>
      <c r="D10" s="8">
        <v>241626</v>
      </c>
      <c r="E10" s="4" t="s">
        <v>29</v>
      </c>
    </row>
    <row r="11" spans="1:6">
      <c r="A11" s="7"/>
      <c r="B11" s="10" t="s">
        <v>124</v>
      </c>
      <c r="C11" s="10">
        <v>15</v>
      </c>
      <c r="D11" s="8">
        <v>3188</v>
      </c>
      <c r="E11" s="4" t="s">
        <v>8</v>
      </c>
    </row>
    <row r="12" spans="1:6" ht="13.5" thickBot="1">
      <c r="A12" s="37" t="s">
        <v>6</v>
      </c>
      <c r="B12" s="38"/>
      <c r="C12" s="30"/>
      <c r="D12" s="31">
        <f>SUM(D9:D11)</f>
        <v>1742034</v>
      </c>
      <c r="E12" s="29"/>
    </row>
    <row r="13" spans="1:6">
      <c r="A13" s="85" t="s">
        <v>64</v>
      </c>
      <c r="B13" s="84"/>
      <c r="C13" s="35"/>
      <c r="D13" s="36">
        <v>192135</v>
      </c>
      <c r="E13" s="34"/>
    </row>
    <row r="14" spans="1:6">
      <c r="A14" s="24" t="s">
        <v>50</v>
      </c>
      <c r="B14" s="10" t="s">
        <v>124</v>
      </c>
      <c r="C14" s="10">
        <v>14</v>
      </c>
      <c r="D14" s="70">
        <v>31202</v>
      </c>
      <c r="E14" s="47" t="s">
        <v>52</v>
      </c>
    </row>
    <row r="15" spans="1:6">
      <c r="A15" s="69"/>
      <c r="B15" s="10" t="s">
        <v>124</v>
      </c>
      <c r="C15" s="10">
        <v>15</v>
      </c>
      <c r="D15" s="70">
        <v>491</v>
      </c>
      <c r="E15" s="68" t="s">
        <v>53</v>
      </c>
    </row>
    <row r="16" spans="1:6" ht="13.5" thickBot="1">
      <c r="A16" s="27" t="s">
        <v>51</v>
      </c>
      <c r="B16" s="25"/>
      <c r="C16" s="25"/>
      <c r="D16" s="33">
        <f>SUM(D13:D15)</f>
        <v>223828</v>
      </c>
      <c r="E16" s="22"/>
    </row>
    <row r="17" spans="1:5">
      <c r="A17" s="85" t="s">
        <v>65</v>
      </c>
      <c r="B17" s="55"/>
      <c r="C17" s="35"/>
      <c r="D17" s="36">
        <v>184146</v>
      </c>
      <c r="E17" s="34"/>
    </row>
    <row r="18" spans="1:5">
      <c r="A18" s="134" t="s">
        <v>45</v>
      </c>
      <c r="B18" s="10" t="s">
        <v>124</v>
      </c>
      <c r="C18" s="10">
        <v>14</v>
      </c>
      <c r="D18" s="135">
        <v>29632</v>
      </c>
      <c r="E18" s="68" t="s">
        <v>46</v>
      </c>
    </row>
    <row r="19" spans="1:5">
      <c r="A19" s="68"/>
      <c r="B19" s="19" t="s">
        <v>124</v>
      </c>
      <c r="C19" s="19">
        <v>15</v>
      </c>
      <c r="D19" s="135">
        <v>377</v>
      </c>
      <c r="E19" s="68" t="s">
        <v>48</v>
      </c>
    </row>
    <row r="20" spans="1:5" ht="13.5" thickBot="1">
      <c r="A20" s="136" t="s">
        <v>47</v>
      </c>
      <c r="B20" s="40"/>
      <c r="C20" s="40"/>
      <c r="D20" s="137">
        <f>SUM(D17:D19)</f>
        <v>214155</v>
      </c>
      <c r="E20" s="42"/>
    </row>
    <row r="21" spans="1:5">
      <c r="A21" s="85" t="s">
        <v>108</v>
      </c>
      <c r="B21" s="66"/>
      <c r="C21" s="66"/>
      <c r="D21" s="67">
        <v>500</v>
      </c>
      <c r="E21" s="65"/>
    </row>
    <row r="22" spans="1:5">
      <c r="A22" s="145" t="s">
        <v>99</v>
      </c>
      <c r="B22" s="46"/>
      <c r="C22" s="46"/>
      <c r="D22" s="70"/>
      <c r="E22" s="47"/>
    </row>
    <row r="23" spans="1:5" ht="13.5" thickBot="1">
      <c r="A23" s="136" t="s">
        <v>100</v>
      </c>
      <c r="B23" s="40"/>
      <c r="C23" s="40"/>
      <c r="D23" s="137">
        <v>500</v>
      </c>
      <c r="E23" s="42"/>
    </row>
    <row r="24" spans="1:5">
      <c r="A24" s="146" t="s">
        <v>66</v>
      </c>
      <c r="B24" s="55"/>
      <c r="C24" s="35"/>
      <c r="D24" s="36">
        <v>72773</v>
      </c>
      <c r="E24" s="34"/>
    </row>
    <row r="25" spans="1:5">
      <c r="A25" s="134" t="s">
        <v>54</v>
      </c>
      <c r="B25" s="19" t="s">
        <v>124</v>
      </c>
      <c r="C25" s="19">
        <v>14</v>
      </c>
      <c r="D25" s="135">
        <v>11592</v>
      </c>
      <c r="E25" s="68" t="s">
        <v>55</v>
      </c>
    </row>
    <row r="26" spans="1:5">
      <c r="A26" s="47"/>
      <c r="B26" s="46" t="s">
        <v>124</v>
      </c>
      <c r="C26" s="46">
        <v>15</v>
      </c>
      <c r="D26" s="70">
        <v>244</v>
      </c>
      <c r="E26" s="47" t="s">
        <v>56</v>
      </c>
    </row>
    <row r="27" spans="1:5" s="32" customFormat="1" ht="13.5" thickBot="1">
      <c r="A27" s="22" t="s">
        <v>57</v>
      </c>
      <c r="B27" s="25"/>
      <c r="C27" s="25"/>
      <c r="D27" s="33">
        <f>SUM(D24:D26)</f>
        <v>84609</v>
      </c>
      <c r="E27" s="22"/>
    </row>
    <row r="28" spans="1:5" s="32" customFormat="1">
      <c r="A28" s="85" t="s">
        <v>67</v>
      </c>
      <c r="B28" s="55"/>
      <c r="C28" s="35"/>
      <c r="D28" s="36">
        <v>51004</v>
      </c>
      <c r="E28" s="34"/>
    </row>
    <row r="29" spans="1:5" s="32" customFormat="1">
      <c r="A29" s="24" t="s">
        <v>30</v>
      </c>
      <c r="B29" s="19" t="s">
        <v>124</v>
      </c>
      <c r="C29" s="19">
        <v>14</v>
      </c>
      <c r="D29" s="135">
        <v>12984</v>
      </c>
      <c r="E29" s="47" t="s">
        <v>94</v>
      </c>
    </row>
    <row r="30" spans="1:5" s="32" customFormat="1">
      <c r="A30" s="134"/>
      <c r="B30" s="46" t="s">
        <v>124</v>
      </c>
      <c r="C30" s="46">
        <v>15</v>
      </c>
      <c r="D30" s="70">
        <v>1636</v>
      </c>
      <c r="E30" s="68" t="s">
        <v>116</v>
      </c>
    </row>
    <row r="31" spans="1:5" s="32" customFormat="1" ht="13.5" thickBot="1">
      <c r="A31" s="22" t="s">
        <v>31</v>
      </c>
      <c r="B31" s="25"/>
      <c r="C31" s="25"/>
      <c r="D31" s="33">
        <f>SUM(D28:D30)</f>
        <v>65624</v>
      </c>
      <c r="E31" s="22"/>
    </row>
    <row r="32" spans="1:5" s="32" customFormat="1">
      <c r="A32" s="150" t="s">
        <v>109</v>
      </c>
      <c r="B32" s="35"/>
      <c r="C32" s="35"/>
      <c r="D32" s="36">
        <v>58000</v>
      </c>
      <c r="E32" s="34"/>
    </row>
    <row r="33" spans="1:5" s="32" customFormat="1">
      <c r="A33" s="151" t="s">
        <v>105</v>
      </c>
      <c r="B33" s="46"/>
      <c r="C33" s="46"/>
      <c r="D33" s="70"/>
      <c r="E33" s="47" t="s">
        <v>107</v>
      </c>
    </row>
    <row r="34" spans="1:5" s="32" customFormat="1" ht="13.5" thickBot="1">
      <c r="A34" s="22" t="s">
        <v>106</v>
      </c>
      <c r="B34" s="25"/>
      <c r="C34" s="25"/>
      <c r="D34" s="33">
        <v>58000</v>
      </c>
      <c r="E34" s="22"/>
    </row>
    <row r="35" spans="1:5" s="32" customFormat="1">
      <c r="A35" s="146" t="s">
        <v>68</v>
      </c>
      <c r="B35" s="55"/>
      <c r="C35" s="35"/>
      <c r="D35" s="36">
        <v>44581</v>
      </c>
      <c r="E35" s="34"/>
    </row>
    <row r="36" spans="1:5">
      <c r="A36" s="9" t="s">
        <v>44</v>
      </c>
      <c r="B36" s="10" t="s">
        <v>124</v>
      </c>
      <c r="C36" s="57">
        <v>14</v>
      </c>
      <c r="D36" s="70">
        <v>7365</v>
      </c>
      <c r="E36" s="47" t="s">
        <v>43</v>
      </c>
    </row>
    <row r="37" spans="1:5" ht="13.5" thickBot="1">
      <c r="A37" s="29" t="s">
        <v>42</v>
      </c>
      <c r="B37" s="43"/>
      <c r="C37" s="86"/>
      <c r="D37" s="87">
        <f>SUM(D35:D36)</f>
        <v>51946</v>
      </c>
      <c r="E37" s="88"/>
    </row>
    <row r="38" spans="1:5" ht="13.5" thickBot="1">
      <c r="A38" s="39" t="s">
        <v>125</v>
      </c>
      <c r="B38" s="40"/>
      <c r="C38" s="40"/>
      <c r="D38" s="41">
        <f>D12+D16+D20+D23+D27+D31+D34+D37</f>
        <v>2440696</v>
      </c>
      <c r="E38" s="4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76"/>
  <sheetViews>
    <sheetView tabSelected="1" topLeftCell="A43" workbookViewId="0">
      <selection activeCell="G75" sqref="G75"/>
    </sheetView>
  </sheetViews>
  <sheetFormatPr defaultRowHeight="12.75"/>
  <cols>
    <col min="1" max="1" width="20.7109375" customWidth="1"/>
    <col min="2" max="2" width="12.140625" style="11" customWidth="1"/>
    <col min="3" max="3" width="11.42578125" style="11" customWidth="1"/>
    <col min="4" max="4" width="13.28515625" style="11" customWidth="1"/>
    <col min="5" max="5" width="42.5703125" customWidth="1"/>
    <col min="6" max="6" width="15.5703125" style="11" customWidth="1"/>
    <col min="7" max="7" width="13.42578125" style="21" customWidth="1"/>
    <col min="8" max="8" width="34.28515625" customWidth="1"/>
  </cols>
  <sheetData>
    <row r="1" spans="1:10">
      <c r="A1" s="178" t="s">
        <v>7</v>
      </c>
      <c r="B1" s="178"/>
      <c r="C1" s="178"/>
      <c r="D1" s="178"/>
      <c r="E1" s="178"/>
      <c r="F1" s="178"/>
      <c r="G1" s="178"/>
      <c r="H1" s="1"/>
    </row>
    <row r="3" spans="1:10">
      <c r="A3" s="178" t="s">
        <v>9</v>
      </c>
      <c r="B3" s="178"/>
      <c r="C3" s="178"/>
      <c r="D3" s="178"/>
      <c r="E3" s="178"/>
      <c r="F3" s="178"/>
      <c r="G3" s="178"/>
      <c r="H3" s="1"/>
      <c r="I3" s="1"/>
    </row>
    <row r="4" spans="1:10">
      <c r="A4" s="178" t="s">
        <v>11</v>
      </c>
      <c r="B4" s="178"/>
      <c r="C4" s="178"/>
      <c r="D4" s="178"/>
      <c r="E4" s="178"/>
      <c r="F4" s="178"/>
      <c r="G4" s="178"/>
      <c r="H4" s="1"/>
      <c r="J4" s="2"/>
    </row>
    <row r="5" spans="1:10">
      <c r="A5" s="178" t="s">
        <v>126</v>
      </c>
      <c r="B5" s="178"/>
      <c r="C5" s="178"/>
      <c r="D5" s="178"/>
      <c r="E5" s="178"/>
      <c r="F5" s="178"/>
      <c r="G5" s="178"/>
    </row>
    <row r="7" spans="1:10" s="54" customFormat="1" ht="51.75" thickBot="1">
      <c r="A7" s="53" t="s">
        <v>4</v>
      </c>
      <c r="B7" s="53" t="s">
        <v>0</v>
      </c>
      <c r="C7" s="53" t="s">
        <v>12</v>
      </c>
      <c r="D7" s="98" t="s">
        <v>13</v>
      </c>
      <c r="E7" s="98" t="s">
        <v>14</v>
      </c>
      <c r="F7" s="98" t="s">
        <v>15</v>
      </c>
      <c r="G7" s="99" t="s">
        <v>2</v>
      </c>
      <c r="H7" s="53" t="s">
        <v>3</v>
      </c>
    </row>
    <row r="8" spans="1:10" s="55" customFormat="1">
      <c r="A8" s="95" t="s">
        <v>69</v>
      </c>
      <c r="B8" s="96"/>
      <c r="C8" s="96"/>
      <c r="D8" s="97"/>
      <c r="E8" s="97"/>
      <c r="F8" s="97"/>
      <c r="G8" s="138">
        <v>7741.18</v>
      </c>
      <c r="H8" s="96"/>
    </row>
    <row r="9" spans="1:10" s="56" customFormat="1">
      <c r="A9" s="72" t="s">
        <v>38</v>
      </c>
      <c r="B9" s="46" t="s">
        <v>124</v>
      </c>
      <c r="C9" s="57">
        <v>20</v>
      </c>
      <c r="D9" s="58">
        <v>765</v>
      </c>
      <c r="E9" s="117" t="s">
        <v>131</v>
      </c>
      <c r="F9" s="58">
        <v>46158</v>
      </c>
      <c r="G9" s="131">
        <v>80</v>
      </c>
      <c r="H9" s="48" t="s">
        <v>132</v>
      </c>
    </row>
    <row r="10" spans="1:10" s="56" customFormat="1">
      <c r="A10" s="47"/>
      <c r="B10" s="46" t="s">
        <v>124</v>
      </c>
      <c r="C10" s="57">
        <v>20</v>
      </c>
      <c r="D10" s="58">
        <v>766</v>
      </c>
      <c r="E10" s="117" t="s">
        <v>131</v>
      </c>
      <c r="F10" s="58">
        <v>46158</v>
      </c>
      <c r="G10" s="59">
        <v>140</v>
      </c>
      <c r="H10" s="48" t="s">
        <v>132</v>
      </c>
    </row>
    <row r="11" spans="1:10" s="56" customFormat="1">
      <c r="A11" s="68"/>
      <c r="B11" s="73" t="s">
        <v>124</v>
      </c>
      <c r="C11" s="71">
        <v>25</v>
      </c>
      <c r="D11" s="166">
        <v>774</v>
      </c>
      <c r="E11" s="167" t="s">
        <v>78</v>
      </c>
      <c r="F11" s="166">
        <v>619930</v>
      </c>
      <c r="G11" s="123">
        <v>595</v>
      </c>
      <c r="H11" s="168" t="s">
        <v>122</v>
      </c>
    </row>
    <row r="12" spans="1:10" s="56" customFormat="1">
      <c r="A12" s="68"/>
      <c r="B12" s="73" t="s">
        <v>124</v>
      </c>
      <c r="C12" s="71">
        <v>25</v>
      </c>
      <c r="D12" s="166">
        <v>776</v>
      </c>
      <c r="E12" s="167" t="s">
        <v>138</v>
      </c>
      <c r="F12" s="166">
        <v>3045</v>
      </c>
      <c r="G12" s="123">
        <v>595</v>
      </c>
      <c r="H12" s="168" t="s">
        <v>132</v>
      </c>
    </row>
    <row r="13" spans="1:10" s="55" customFormat="1" ht="13.5" thickBot="1">
      <c r="A13" s="92" t="s">
        <v>81</v>
      </c>
      <c r="B13" s="60"/>
      <c r="C13" s="60"/>
      <c r="D13" s="61"/>
      <c r="E13" s="61"/>
      <c r="F13" s="61"/>
      <c r="G13" s="62">
        <f>SUM(G8:G12)</f>
        <v>9151.18</v>
      </c>
      <c r="H13" s="60"/>
    </row>
    <row r="14" spans="1:10" s="55" customFormat="1">
      <c r="A14" s="94" t="s">
        <v>82</v>
      </c>
      <c r="B14" s="118"/>
      <c r="C14" s="118"/>
      <c r="D14" s="119"/>
      <c r="E14" s="119"/>
      <c r="F14" s="119"/>
      <c r="G14" s="120">
        <v>1689.65</v>
      </c>
      <c r="H14" s="118"/>
    </row>
    <row r="15" spans="1:10" s="55" customFormat="1">
      <c r="A15" s="24" t="s">
        <v>76</v>
      </c>
      <c r="B15" s="46" t="s">
        <v>124</v>
      </c>
      <c r="C15" s="57">
        <v>25</v>
      </c>
      <c r="D15" s="58">
        <v>775</v>
      </c>
      <c r="E15" s="121" t="s">
        <v>78</v>
      </c>
      <c r="F15" s="58">
        <v>619930</v>
      </c>
      <c r="G15" s="131">
        <v>155.15</v>
      </c>
      <c r="H15" s="48" t="s">
        <v>93</v>
      </c>
    </row>
    <row r="16" spans="1:10" s="55" customFormat="1" ht="13.5" thickBot="1">
      <c r="A16" s="22" t="s">
        <v>77</v>
      </c>
      <c r="B16" s="60"/>
      <c r="C16" s="60"/>
      <c r="D16" s="61"/>
      <c r="E16" s="61"/>
      <c r="F16" s="61"/>
      <c r="G16" s="62">
        <f>SUM(G14:G15)</f>
        <v>1844.8000000000002</v>
      </c>
      <c r="H16" s="60"/>
    </row>
    <row r="17" spans="1:8" s="55" customFormat="1">
      <c r="A17" s="95" t="s">
        <v>70</v>
      </c>
      <c r="B17" s="96"/>
      <c r="C17" s="96"/>
      <c r="D17" s="97"/>
      <c r="E17" s="97"/>
      <c r="F17" s="97"/>
      <c r="G17" s="93">
        <v>49238.53</v>
      </c>
      <c r="H17" s="96"/>
    </row>
    <row r="18" spans="1:8">
      <c r="A18" s="45" t="s">
        <v>16</v>
      </c>
      <c r="B18" s="46" t="s">
        <v>124</v>
      </c>
      <c r="C18" s="57">
        <v>25</v>
      </c>
      <c r="D18" s="106">
        <v>771</v>
      </c>
      <c r="E18" s="47" t="s">
        <v>35</v>
      </c>
      <c r="F18" s="57">
        <v>9612077946</v>
      </c>
      <c r="G18" s="131">
        <v>3240</v>
      </c>
      <c r="H18" s="47" t="s">
        <v>36</v>
      </c>
    </row>
    <row r="19" spans="1:8" ht="13.5" thickBot="1">
      <c r="A19" s="5" t="s">
        <v>18</v>
      </c>
      <c r="B19" s="13"/>
      <c r="C19" s="13"/>
      <c r="D19" s="43"/>
      <c r="E19" s="37"/>
      <c r="F19" s="43"/>
      <c r="G19" s="75">
        <f>SUM(G17:G18)</f>
        <v>52478.53</v>
      </c>
      <c r="H19" s="44"/>
    </row>
    <row r="20" spans="1:8">
      <c r="A20" s="90" t="s">
        <v>71</v>
      </c>
      <c r="B20" s="15"/>
      <c r="C20" s="101"/>
      <c r="D20" s="76"/>
      <c r="E20" s="102"/>
      <c r="F20" s="76"/>
      <c r="G20" s="77">
        <v>2680.55</v>
      </c>
      <c r="H20" s="103"/>
    </row>
    <row r="21" spans="1:8">
      <c r="A21" s="3" t="s">
        <v>19</v>
      </c>
      <c r="B21" s="46" t="s">
        <v>124</v>
      </c>
      <c r="C21" s="101">
        <v>13</v>
      </c>
      <c r="D21" s="71">
        <v>681</v>
      </c>
      <c r="E21" s="47" t="s">
        <v>20</v>
      </c>
      <c r="F21" s="71">
        <v>101540</v>
      </c>
      <c r="G21" s="139">
        <v>201.68</v>
      </c>
      <c r="H21" s="68" t="s">
        <v>118</v>
      </c>
    </row>
    <row r="22" spans="1:8">
      <c r="A22" s="16"/>
      <c r="B22" s="46" t="s">
        <v>124</v>
      </c>
      <c r="C22" s="57">
        <v>13</v>
      </c>
      <c r="D22" s="57">
        <v>682</v>
      </c>
      <c r="E22" s="47" t="s">
        <v>119</v>
      </c>
      <c r="F22" s="57">
        <v>67170</v>
      </c>
      <c r="G22" s="64">
        <v>144.32</v>
      </c>
      <c r="H22" s="47" t="s">
        <v>49</v>
      </c>
    </row>
    <row r="23" spans="1:8" ht="13.5" thickBot="1">
      <c r="A23" s="5" t="s">
        <v>21</v>
      </c>
      <c r="B23" s="162"/>
      <c r="C23" s="162"/>
      <c r="D23" s="162"/>
      <c r="E23" s="160"/>
      <c r="F23" s="162"/>
      <c r="G23" s="163">
        <f>SUM(G20:G22)</f>
        <v>3026.55</v>
      </c>
      <c r="H23" s="164"/>
    </row>
    <row r="24" spans="1:8">
      <c r="A24" s="169" t="s">
        <v>91</v>
      </c>
      <c r="B24" s="55"/>
      <c r="C24" s="15"/>
      <c r="D24" s="15"/>
      <c r="E24" s="128"/>
      <c r="F24" s="15"/>
      <c r="G24" s="20">
        <v>15950</v>
      </c>
      <c r="H24" s="129"/>
    </row>
    <row r="25" spans="1:8">
      <c r="A25" s="16" t="s">
        <v>59</v>
      </c>
      <c r="B25" s="46" t="s">
        <v>124</v>
      </c>
      <c r="C25" s="15">
        <v>6</v>
      </c>
      <c r="D25" s="15">
        <v>677</v>
      </c>
      <c r="E25" s="17" t="s">
        <v>112</v>
      </c>
      <c r="F25" s="19" t="s">
        <v>127</v>
      </c>
      <c r="G25" s="20">
        <v>2500</v>
      </c>
      <c r="H25" s="74" t="s">
        <v>113</v>
      </c>
    </row>
    <row r="26" spans="1:8">
      <c r="A26" s="161"/>
      <c r="B26" s="46" t="s">
        <v>124</v>
      </c>
      <c r="C26" s="126">
        <v>25</v>
      </c>
      <c r="D26" s="15">
        <v>782</v>
      </c>
      <c r="E26" s="17" t="s">
        <v>120</v>
      </c>
      <c r="F26" s="19">
        <v>23354</v>
      </c>
      <c r="G26" s="20">
        <v>150</v>
      </c>
      <c r="H26" s="74" t="s">
        <v>121</v>
      </c>
    </row>
    <row r="27" spans="1:8">
      <c r="A27" s="161"/>
      <c r="B27" s="46" t="s">
        <v>124</v>
      </c>
      <c r="C27" s="126">
        <v>29</v>
      </c>
      <c r="D27" s="15">
        <v>785</v>
      </c>
      <c r="E27" s="17" t="s">
        <v>112</v>
      </c>
      <c r="F27" s="19" t="s">
        <v>141</v>
      </c>
      <c r="G27" s="20">
        <v>2500</v>
      </c>
      <c r="H27" s="74" t="s">
        <v>121</v>
      </c>
    </row>
    <row r="28" spans="1:8" ht="13.5" thickBot="1">
      <c r="A28" s="29" t="s">
        <v>60</v>
      </c>
      <c r="B28" s="86"/>
      <c r="C28" s="43"/>
      <c r="D28" s="43"/>
      <c r="E28" s="37"/>
      <c r="F28" s="43"/>
      <c r="G28" s="75">
        <f>SUM(G24:G27)</f>
        <v>21100</v>
      </c>
      <c r="H28" s="44"/>
    </row>
    <row r="29" spans="1:8">
      <c r="A29" s="94" t="s">
        <v>83</v>
      </c>
      <c r="B29" s="76"/>
      <c r="C29" s="76"/>
      <c r="D29" s="76"/>
      <c r="E29" s="102"/>
      <c r="F29" s="76"/>
      <c r="G29" s="77">
        <v>889.89</v>
      </c>
      <c r="H29" s="142"/>
    </row>
    <row r="30" spans="1:8">
      <c r="A30" s="45" t="s">
        <v>85</v>
      </c>
      <c r="B30" s="57"/>
      <c r="C30" s="57"/>
      <c r="D30" s="57"/>
      <c r="E30" s="69"/>
      <c r="F30" s="57"/>
      <c r="G30" s="64"/>
      <c r="H30" s="122"/>
    </row>
    <row r="31" spans="1:8" ht="13.5" thickBot="1">
      <c r="A31" s="22" t="s">
        <v>84</v>
      </c>
      <c r="B31" s="78"/>
      <c r="C31" s="78"/>
      <c r="D31" s="78"/>
      <c r="E31" s="79"/>
      <c r="F31" s="78"/>
      <c r="G31" s="80">
        <f>SUM(G29:G30)</f>
        <v>889.89</v>
      </c>
      <c r="H31" s="81"/>
    </row>
    <row r="32" spans="1:8">
      <c r="A32" s="94" t="s">
        <v>72</v>
      </c>
      <c r="B32" s="76"/>
      <c r="C32" s="76"/>
      <c r="D32" s="76"/>
      <c r="E32" s="102"/>
      <c r="F32" s="76"/>
      <c r="G32" s="77">
        <v>8136.92</v>
      </c>
      <c r="H32" s="103"/>
    </row>
    <row r="33" spans="1:8">
      <c r="A33" s="45" t="s">
        <v>22</v>
      </c>
      <c r="B33" s="46" t="s">
        <v>124</v>
      </c>
      <c r="C33" s="57">
        <v>13</v>
      </c>
      <c r="D33" s="106">
        <v>683</v>
      </c>
      <c r="E33" s="68" t="s">
        <v>98</v>
      </c>
      <c r="F33" s="130">
        <v>220307043782</v>
      </c>
      <c r="G33" s="124">
        <v>158.83000000000001</v>
      </c>
      <c r="H33" s="18" t="s">
        <v>58</v>
      </c>
    </row>
    <row r="34" spans="1:8">
      <c r="A34" s="100"/>
      <c r="B34" s="46" t="s">
        <v>124</v>
      </c>
      <c r="C34" s="14">
        <v>20</v>
      </c>
      <c r="D34" s="107">
        <v>762</v>
      </c>
      <c r="E34" s="47" t="s">
        <v>34</v>
      </c>
      <c r="F34" s="46">
        <v>44735354</v>
      </c>
      <c r="G34" s="125">
        <v>328.38</v>
      </c>
      <c r="H34" s="47" t="s">
        <v>32</v>
      </c>
    </row>
    <row r="35" spans="1:8">
      <c r="A35" s="45"/>
      <c r="B35" s="46" t="s">
        <v>124</v>
      </c>
      <c r="C35" s="15">
        <v>20</v>
      </c>
      <c r="D35" s="101">
        <v>763</v>
      </c>
      <c r="E35" s="47" t="s">
        <v>34</v>
      </c>
      <c r="F35" s="46">
        <v>44735354</v>
      </c>
      <c r="G35" s="108">
        <v>26</v>
      </c>
      <c r="H35" s="47" t="s">
        <v>92</v>
      </c>
    </row>
    <row r="36" spans="1:8">
      <c r="A36" s="105"/>
      <c r="B36" s="46" t="s">
        <v>124</v>
      </c>
      <c r="C36" s="126">
        <v>20</v>
      </c>
      <c r="D36" s="101">
        <v>764</v>
      </c>
      <c r="E36" s="47" t="s">
        <v>23</v>
      </c>
      <c r="F36" s="104"/>
      <c r="G36" s="132">
        <v>366.8</v>
      </c>
      <c r="H36" s="18" t="s">
        <v>37</v>
      </c>
    </row>
    <row r="37" spans="1:8">
      <c r="A37" s="105"/>
      <c r="B37" s="46" t="s">
        <v>124</v>
      </c>
      <c r="C37" s="126">
        <v>27</v>
      </c>
      <c r="D37" s="101">
        <v>783</v>
      </c>
      <c r="E37" s="68" t="s">
        <v>23</v>
      </c>
      <c r="F37" s="104"/>
      <c r="G37" s="165">
        <v>574.29999999999995</v>
      </c>
      <c r="H37" s="47" t="s">
        <v>37</v>
      </c>
    </row>
    <row r="38" spans="1:8" ht="13.5" thickBot="1">
      <c r="A38" s="22" t="s">
        <v>24</v>
      </c>
      <c r="B38" s="127"/>
      <c r="C38" s="43"/>
      <c r="D38" s="110"/>
      <c r="E38" s="79"/>
      <c r="F38" s="109"/>
      <c r="G38" s="75">
        <f>SUM(G32:G37)</f>
        <v>9591.2299999999977</v>
      </c>
      <c r="H38" s="44"/>
    </row>
    <row r="39" spans="1:8">
      <c r="A39" s="94" t="s">
        <v>73</v>
      </c>
      <c r="B39" s="76"/>
      <c r="C39" s="76"/>
      <c r="D39" s="76"/>
      <c r="E39" s="102"/>
      <c r="F39" s="76"/>
      <c r="G39" s="77">
        <v>58373.84</v>
      </c>
      <c r="H39" s="103"/>
    </row>
    <row r="40" spans="1:8">
      <c r="A40" s="72" t="s">
        <v>25</v>
      </c>
      <c r="B40" s="46" t="s">
        <v>124</v>
      </c>
      <c r="C40" s="57">
        <v>6</v>
      </c>
      <c r="D40" s="57">
        <v>229</v>
      </c>
      <c r="E40" s="47" t="s">
        <v>88</v>
      </c>
      <c r="F40" s="46" t="s">
        <v>89</v>
      </c>
      <c r="G40" s="64">
        <v>75</v>
      </c>
      <c r="H40" s="47" t="s">
        <v>90</v>
      </c>
    </row>
    <row r="41" spans="1:8">
      <c r="A41" s="45"/>
      <c r="B41" s="46" t="s">
        <v>124</v>
      </c>
      <c r="C41" s="57">
        <v>13</v>
      </c>
      <c r="D41" s="57">
        <v>684</v>
      </c>
      <c r="E41" s="47" t="s">
        <v>17</v>
      </c>
      <c r="F41" s="57">
        <v>17483</v>
      </c>
      <c r="G41" s="64">
        <v>105.44</v>
      </c>
      <c r="H41" s="47" t="s">
        <v>117</v>
      </c>
    </row>
    <row r="42" spans="1:8">
      <c r="A42" s="24"/>
      <c r="B42" s="46" t="s">
        <v>124</v>
      </c>
      <c r="C42" s="57">
        <v>14</v>
      </c>
      <c r="D42" s="46">
        <v>857240</v>
      </c>
      <c r="E42" s="47" t="s">
        <v>88</v>
      </c>
      <c r="F42" s="46" t="s">
        <v>129</v>
      </c>
      <c r="G42" s="64">
        <v>-0.4</v>
      </c>
      <c r="H42" s="47" t="s">
        <v>130</v>
      </c>
    </row>
    <row r="43" spans="1:8">
      <c r="A43" s="24"/>
      <c r="B43" s="46" t="s">
        <v>124</v>
      </c>
      <c r="C43" s="57">
        <v>15</v>
      </c>
      <c r="D43" s="46">
        <v>230</v>
      </c>
      <c r="E43" s="47" t="s">
        <v>88</v>
      </c>
      <c r="F43" s="46" t="s">
        <v>89</v>
      </c>
      <c r="G43" s="64">
        <v>80</v>
      </c>
      <c r="H43" s="47" t="s">
        <v>90</v>
      </c>
    </row>
    <row r="44" spans="1:8">
      <c r="A44" s="24"/>
      <c r="B44" s="46" t="s">
        <v>124</v>
      </c>
      <c r="C44" s="57">
        <v>20</v>
      </c>
      <c r="D44" s="46">
        <v>767</v>
      </c>
      <c r="E44" s="47" t="s">
        <v>131</v>
      </c>
      <c r="F44" s="46">
        <v>46158</v>
      </c>
      <c r="G44" s="64">
        <v>9</v>
      </c>
      <c r="H44" s="47" t="s">
        <v>133</v>
      </c>
    </row>
    <row r="45" spans="1:8">
      <c r="A45" s="24"/>
      <c r="B45" s="46" t="s">
        <v>124</v>
      </c>
      <c r="C45" s="57">
        <v>20</v>
      </c>
      <c r="D45" s="46">
        <v>231</v>
      </c>
      <c r="E45" s="47" t="s">
        <v>88</v>
      </c>
      <c r="F45" s="46" t="s">
        <v>89</v>
      </c>
      <c r="G45" s="64">
        <v>145</v>
      </c>
      <c r="H45" s="47" t="s">
        <v>90</v>
      </c>
    </row>
    <row r="46" spans="1:8">
      <c r="A46" s="24"/>
      <c r="B46" s="46" t="s">
        <v>124</v>
      </c>
      <c r="C46" s="57">
        <v>25</v>
      </c>
      <c r="D46" s="57">
        <v>779</v>
      </c>
      <c r="E46" s="47" t="s">
        <v>33</v>
      </c>
      <c r="F46" s="57">
        <v>12234824</v>
      </c>
      <c r="G46" s="64">
        <v>142.80000000000001</v>
      </c>
      <c r="H46" s="47" t="s">
        <v>41</v>
      </c>
    </row>
    <row r="47" spans="1:8">
      <c r="A47" s="24"/>
      <c r="B47" s="46" t="s">
        <v>124</v>
      </c>
      <c r="C47" s="76">
        <v>25</v>
      </c>
      <c r="D47" s="76">
        <v>778</v>
      </c>
      <c r="E47" s="113" t="s">
        <v>33</v>
      </c>
      <c r="F47" s="46">
        <v>12234829</v>
      </c>
      <c r="G47" s="64">
        <v>249.9</v>
      </c>
      <c r="H47" s="34" t="s">
        <v>86</v>
      </c>
    </row>
    <row r="48" spans="1:8">
      <c r="A48" s="63"/>
      <c r="B48" s="46" t="s">
        <v>124</v>
      </c>
      <c r="C48" s="57">
        <v>25</v>
      </c>
      <c r="D48" s="57">
        <v>772</v>
      </c>
      <c r="E48" s="47" t="s">
        <v>79</v>
      </c>
      <c r="F48" s="57">
        <v>16279</v>
      </c>
      <c r="G48" s="131">
        <v>856.8</v>
      </c>
      <c r="H48" s="47" t="s">
        <v>80</v>
      </c>
    </row>
    <row r="49" spans="1:909">
      <c r="A49" s="63"/>
      <c r="B49" s="46" t="s">
        <v>124</v>
      </c>
      <c r="C49" s="71">
        <v>25</v>
      </c>
      <c r="D49" s="71">
        <v>777</v>
      </c>
      <c r="E49" s="68" t="s">
        <v>33</v>
      </c>
      <c r="F49" s="73">
        <v>12232715</v>
      </c>
      <c r="G49" s="133">
        <v>3903.2</v>
      </c>
      <c r="H49" s="47" t="s">
        <v>87</v>
      </c>
    </row>
    <row r="50" spans="1:909">
      <c r="A50" s="45"/>
      <c r="B50" s="46" t="s">
        <v>124</v>
      </c>
      <c r="C50" s="57">
        <v>25</v>
      </c>
      <c r="D50" s="57">
        <v>773</v>
      </c>
      <c r="E50" s="68" t="s">
        <v>39</v>
      </c>
      <c r="F50" s="73">
        <v>677</v>
      </c>
      <c r="G50" s="123">
        <v>1562</v>
      </c>
      <c r="H50" s="47" t="s">
        <v>40</v>
      </c>
    </row>
    <row r="51" spans="1:909">
      <c r="A51" s="45"/>
      <c r="B51" s="46" t="s">
        <v>124</v>
      </c>
      <c r="C51" s="57">
        <v>25</v>
      </c>
      <c r="D51" s="57">
        <v>781</v>
      </c>
      <c r="E51" s="113" t="s">
        <v>104</v>
      </c>
      <c r="F51" s="46">
        <v>69876</v>
      </c>
      <c r="G51" s="59">
        <v>444.27</v>
      </c>
      <c r="H51" s="34" t="s">
        <v>139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</row>
    <row r="52" spans="1:909">
      <c r="A52" s="105"/>
      <c r="B52" s="73" t="s">
        <v>124</v>
      </c>
      <c r="C52" s="71">
        <v>25</v>
      </c>
      <c r="D52" s="71">
        <v>780</v>
      </c>
      <c r="E52" s="149" t="s">
        <v>104</v>
      </c>
      <c r="F52" s="73">
        <v>69811</v>
      </c>
      <c r="G52" s="123">
        <v>140</v>
      </c>
      <c r="H52" s="47" t="s">
        <v>140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</row>
    <row r="53" spans="1:909">
      <c r="A53" s="105"/>
      <c r="B53" s="73" t="s">
        <v>124</v>
      </c>
      <c r="C53" s="71">
        <v>28</v>
      </c>
      <c r="D53" s="71">
        <v>861328</v>
      </c>
      <c r="E53" s="47" t="s">
        <v>88</v>
      </c>
      <c r="F53" s="46" t="s">
        <v>129</v>
      </c>
      <c r="G53" s="123">
        <v>-6.6</v>
      </c>
      <c r="H53" s="47" t="s">
        <v>130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</row>
    <row r="54" spans="1:909" s="26" customFormat="1" ht="13.5" thickBot="1">
      <c r="A54" s="22" t="s">
        <v>26</v>
      </c>
      <c r="B54" s="78"/>
      <c r="C54" s="78"/>
      <c r="D54" s="78"/>
      <c r="E54" s="79"/>
      <c r="F54" s="78"/>
      <c r="G54" s="80">
        <f>SUM(G39:G53)</f>
        <v>66080.25</v>
      </c>
      <c r="H54" s="8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</row>
    <row r="55" spans="1:909" s="32" customFormat="1">
      <c r="A55" s="94" t="s">
        <v>97</v>
      </c>
      <c r="B55" s="71"/>
      <c r="C55" s="91"/>
      <c r="D55" s="91"/>
      <c r="E55" s="143"/>
      <c r="F55" s="91"/>
      <c r="G55" s="140">
        <v>210</v>
      </c>
      <c r="H55" s="144"/>
    </row>
    <row r="56" spans="1:909" s="32" customFormat="1">
      <c r="A56" s="145" t="s">
        <v>96</v>
      </c>
      <c r="B56" s="46"/>
      <c r="C56" s="57"/>
      <c r="D56" s="57"/>
      <c r="E56" s="47"/>
      <c r="F56" s="57"/>
      <c r="G56" s="64"/>
      <c r="H56" s="111"/>
    </row>
    <row r="57" spans="1:909" s="32" customFormat="1" ht="13.5" thickBot="1">
      <c r="A57" s="22" t="s">
        <v>95</v>
      </c>
      <c r="B57" s="78"/>
      <c r="C57" s="78"/>
      <c r="D57" s="78"/>
      <c r="E57" s="79"/>
      <c r="F57" s="78"/>
      <c r="G57" s="80">
        <f>SUM(G55:G56)</f>
        <v>210</v>
      </c>
      <c r="H57" s="81"/>
    </row>
    <row r="58" spans="1:909" s="32" customFormat="1">
      <c r="A58" s="34" t="s">
        <v>110</v>
      </c>
      <c r="B58" s="76"/>
      <c r="C58" s="76"/>
      <c r="D58" s="76"/>
      <c r="E58" s="102"/>
      <c r="F58" s="76"/>
      <c r="G58" s="77">
        <v>1296</v>
      </c>
      <c r="H58" s="103"/>
    </row>
    <row r="59" spans="1:909" s="32" customFormat="1">
      <c r="A59" s="152" t="s">
        <v>111</v>
      </c>
      <c r="B59" s="46" t="s">
        <v>124</v>
      </c>
      <c r="C59" s="57">
        <v>6</v>
      </c>
      <c r="D59" s="57">
        <v>229</v>
      </c>
      <c r="E59" s="47" t="s">
        <v>88</v>
      </c>
      <c r="F59" s="46" t="s">
        <v>89</v>
      </c>
      <c r="G59" s="64">
        <v>1087</v>
      </c>
      <c r="H59" s="148" t="s">
        <v>103</v>
      </c>
    </row>
    <row r="60" spans="1:909" s="32" customFormat="1">
      <c r="A60" s="147"/>
      <c r="B60" s="35" t="s">
        <v>124</v>
      </c>
      <c r="C60" s="76">
        <v>15</v>
      </c>
      <c r="D60" s="76">
        <v>230</v>
      </c>
      <c r="E60" s="34" t="s">
        <v>88</v>
      </c>
      <c r="F60" s="35" t="s">
        <v>89</v>
      </c>
      <c r="G60" s="77">
        <v>439</v>
      </c>
      <c r="H60" s="148" t="s">
        <v>103</v>
      </c>
    </row>
    <row r="61" spans="1:909" s="32" customFormat="1">
      <c r="A61" s="170"/>
      <c r="B61" s="66" t="s">
        <v>124</v>
      </c>
      <c r="C61" s="91">
        <v>20</v>
      </c>
      <c r="D61" s="91">
        <v>231</v>
      </c>
      <c r="E61" s="65" t="s">
        <v>88</v>
      </c>
      <c r="F61" s="66" t="s">
        <v>89</v>
      </c>
      <c r="G61" s="140">
        <v>311</v>
      </c>
      <c r="H61" s="148" t="s">
        <v>103</v>
      </c>
    </row>
    <row r="62" spans="1:909" s="32" customFormat="1" ht="12" customHeight="1" thickBot="1">
      <c r="A62" s="22" t="s">
        <v>102</v>
      </c>
      <c r="B62" s="78"/>
      <c r="C62" s="78"/>
      <c r="D62" s="78"/>
      <c r="E62" s="79"/>
      <c r="F62" s="78"/>
      <c r="G62" s="80">
        <f>SUM(G58:G61)</f>
        <v>3133</v>
      </c>
      <c r="H62" s="81"/>
    </row>
    <row r="63" spans="1:909" s="32" customFormat="1" ht="12" customHeight="1">
      <c r="A63" s="134" t="s">
        <v>134</v>
      </c>
      <c r="B63" s="66" t="s">
        <v>124</v>
      </c>
      <c r="C63" s="91">
        <v>20</v>
      </c>
      <c r="D63" s="91">
        <v>768</v>
      </c>
      <c r="E63" s="65" t="s">
        <v>135</v>
      </c>
      <c r="F63" s="91">
        <v>121278</v>
      </c>
      <c r="G63" s="140">
        <v>194.49</v>
      </c>
      <c r="H63" s="171" t="s">
        <v>136</v>
      </c>
    </row>
    <row r="64" spans="1:909" s="32" customFormat="1" ht="12" customHeight="1">
      <c r="A64" s="47"/>
      <c r="B64" s="46" t="s">
        <v>124</v>
      </c>
      <c r="C64" s="57">
        <v>20</v>
      </c>
      <c r="D64" s="57">
        <v>769</v>
      </c>
      <c r="E64" s="47" t="s">
        <v>135</v>
      </c>
      <c r="F64" s="57">
        <v>121673</v>
      </c>
      <c r="G64" s="64">
        <v>253.5</v>
      </c>
      <c r="H64" s="111" t="s">
        <v>136</v>
      </c>
    </row>
    <row r="65" spans="1:909" s="32" customFormat="1" ht="12" customHeight="1" thickBot="1">
      <c r="A65" s="22" t="s">
        <v>137</v>
      </c>
      <c r="B65" s="78"/>
      <c r="C65" s="78"/>
      <c r="D65" s="78"/>
      <c r="E65" s="79"/>
      <c r="F65" s="78"/>
      <c r="G65" s="80">
        <f>SUM(G63:G64)</f>
        <v>447.99</v>
      </c>
      <c r="H65" s="81"/>
    </row>
    <row r="66" spans="1:909" s="32" customFormat="1">
      <c r="A66" s="94" t="s">
        <v>74</v>
      </c>
      <c r="B66" s="76"/>
      <c r="C66" s="76"/>
      <c r="D66" s="76"/>
      <c r="E66" s="102"/>
      <c r="F66" s="76"/>
      <c r="G66" s="77">
        <v>2382.8000000000002</v>
      </c>
      <c r="H66" s="103"/>
    </row>
    <row r="67" spans="1:909" s="32" customFormat="1">
      <c r="A67" s="47" t="s">
        <v>61</v>
      </c>
      <c r="B67" s="46" t="s">
        <v>124</v>
      </c>
      <c r="C67" s="57">
        <v>13</v>
      </c>
      <c r="D67" s="57">
        <v>680</v>
      </c>
      <c r="E67" s="47" t="s">
        <v>101</v>
      </c>
      <c r="F67" s="57">
        <v>6599</v>
      </c>
      <c r="G67" s="64">
        <v>2494.1</v>
      </c>
      <c r="H67" s="111" t="s">
        <v>128</v>
      </c>
    </row>
    <row r="68" spans="1:909" s="32" customFormat="1" ht="13.5" thickBot="1">
      <c r="A68" s="116" t="s">
        <v>62</v>
      </c>
      <c r="B68" s="78"/>
      <c r="C68" s="78"/>
      <c r="D68" s="78"/>
      <c r="E68" s="79"/>
      <c r="F68" s="78"/>
      <c r="G68" s="80">
        <f>SUM(G66:G67)</f>
        <v>4876.8999999999996</v>
      </c>
      <c r="H68" s="81"/>
    </row>
    <row r="69" spans="1:909" s="32" customFormat="1">
      <c r="A69" s="94" t="s">
        <v>75</v>
      </c>
      <c r="B69" s="91"/>
      <c r="C69" s="76"/>
      <c r="D69" s="76"/>
      <c r="E69" s="102"/>
      <c r="F69" s="76"/>
      <c r="G69" s="77">
        <v>3600</v>
      </c>
      <c r="H69" s="103"/>
    </row>
    <row r="70" spans="1:909">
      <c r="A70" s="45" t="s">
        <v>27</v>
      </c>
      <c r="B70" s="46"/>
      <c r="C70" s="112"/>
      <c r="D70" s="112"/>
      <c r="E70" s="113"/>
      <c r="F70" s="112"/>
      <c r="G70" s="114"/>
      <c r="H70" s="115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  <c r="OO70" s="32"/>
      <c r="OP70" s="32"/>
      <c r="OQ70" s="32"/>
      <c r="OR70" s="32"/>
      <c r="OS70" s="32"/>
      <c r="OT70" s="32"/>
      <c r="OU70" s="32"/>
      <c r="OV70" s="32"/>
      <c r="OW70" s="32"/>
      <c r="OX70" s="32"/>
      <c r="OY70" s="32"/>
      <c r="OZ70" s="32"/>
      <c r="PA70" s="32"/>
      <c r="PB70" s="32"/>
      <c r="PC70" s="32"/>
      <c r="PD70" s="32"/>
      <c r="PE70" s="32"/>
      <c r="PF70" s="32"/>
      <c r="PG70" s="32"/>
      <c r="PH70" s="32"/>
      <c r="PI70" s="32"/>
      <c r="PJ70" s="32"/>
      <c r="PK70" s="32"/>
      <c r="PL70" s="32"/>
      <c r="PM70" s="32"/>
      <c r="PN70" s="32"/>
      <c r="PO70" s="32"/>
      <c r="PP70" s="32"/>
      <c r="PQ70" s="32"/>
      <c r="PR70" s="32"/>
      <c r="PS70" s="32"/>
      <c r="PT70" s="32"/>
      <c r="PU70" s="32"/>
      <c r="PV70" s="32"/>
      <c r="PW70" s="32"/>
      <c r="PX70" s="32"/>
      <c r="PY70" s="32"/>
      <c r="PZ70" s="32"/>
      <c r="QA70" s="32"/>
      <c r="QB70" s="32"/>
      <c r="QC70" s="32"/>
      <c r="QD70" s="32"/>
      <c r="QE70" s="32"/>
      <c r="QF70" s="32"/>
      <c r="QG70" s="32"/>
      <c r="QH70" s="32"/>
      <c r="QI70" s="32"/>
      <c r="QJ70" s="32"/>
      <c r="QK70" s="32"/>
      <c r="QL70" s="32"/>
      <c r="QM70" s="32"/>
      <c r="QN70" s="32"/>
      <c r="QO70" s="32"/>
      <c r="QP70" s="32"/>
      <c r="QQ70" s="32"/>
      <c r="QR70" s="32"/>
      <c r="QS70" s="32"/>
      <c r="QT70" s="32"/>
      <c r="QU70" s="32"/>
      <c r="QV70" s="32"/>
      <c r="QW70" s="32"/>
      <c r="QX70" s="32"/>
      <c r="QY70" s="32"/>
      <c r="QZ70" s="32"/>
      <c r="RA70" s="32"/>
      <c r="RB70" s="32"/>
      <c r="RC70" s="32"/>
      <c r="RD70" s="32"/>
      <c r="RE70" s="32"/>
      <c r="RF70" s="32"/>
      <c r="RG70" s="32"/>
      <c r="RH70" s="32"/>
      <c r="RI70" s="32"/>
      <c r="RJ70" s="32"/>
      <c r="RK70" s="32"/>
      <c r="RL70" s="32"/>
      <c r="RM70" s="32"/>
      <c r="RN70" s="32"/>
      <c r="RO70" s="32"/>
      <c r="RP70" s="32"/>
      <c r="RQ70" s="32"/>
      <c r="RR70" s="32"/>
      <c r="RS70" s="32"/>
      <c r="RT70" s="32"/>
      <c r="RU70" s="32"/>
      <c r="RV70" s="32"/>
      <c r="RW70" s="32"/>
      <c r="RX70" s="32"/>
      <c r="RY70" s="32"/>
      <c r="RZ70" s="32"/>
      <c r="SA70" s="32"/>
      <c r="SB70" s="32"/>
      <c r="SC70" s="32"/>
      <c r="SD70" s="32"/>
      <c r="SE70" s="32"/>
      <c r="SF70" s="32"/>
      <c r="SG70" s="32"/>
      <c r="SH70" s="32"/>
      <c r="SI70" s="32"/>
      <c r="SJ70" s="32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2"/>
      <c r="SW70" s="32"/>
      <c r="SX70" s="32"/>
      <c r="SY70" s="32"/>
      <c r="SZ70" s="32"/>
      <c r="TA70" s="32"/>
      <c r="TB70" s="32"/>
      <c r="TC70" s="32"/>
      <c r="TD70" s="32"/>
      <c r="TE70" s="32"/>
      <c r="TF70" s="32"/>
      <c r="TG70" s="32"/>
      <c r="TH70" s="32"/>
      <c r="TI70" s="32"/>
      <c r="TJ70" s="32"/>
      <c r="TK70" s="32"/>
      <c r="TL70" s="32"/>
      <c r="TM70" s="32"/>
      <c r="TN70" s="32"/>
      <c r="TO70" s="32"/>
      <c r="TP70" s="32"/>
      <c r="TQ70" s="32"/>
      <c r="TR70" s="32"/>
      <c r="TS70" s="32"/>
      <c r="TT70" s="32"/>
      <c r="TU70" s="32"/>
      <c r="TV70" s="32"/>
      <c r="TW70" s="32"/>
      <c r="TX70" s="32"/>
      <c r="TY70" s="32"/>
      <c r="TZ70" s="32"/>
      <c r="UA70" s="32"/>
      <c r="UB70" s="32"/>
      <c r="UC70" s="32"/>
      <c r="UD70" s="32"/>
      <c r="UE70" s="32"/>
      <c r="UF70" s="32"/>
      <c r="UG70" s="32"/>
      <c r="UH70" s="32"/>
      <c r="UI70" s="32"/>
      <c r="UJ70" s="32"/>
      <c r="UK70" s="32"/>
      <c r="UL70" s="32"/>
      <c r="UM70" s="32"/>
      <c r="UN70" s="32"/>
      <c r="UO70" s="32"/>
      <c r="UP70" s="32"/>
      <c r="UQ70" s="32"/>
      <c r="UR70" s="32"/>
      <c r="US70" s="32"/>
      <c r="UT70" s="32"/>
      <c r="UU70" s="32"/>
      <c r="UV70" s="32"/>
      <c r="UW70" s="32"/>
      <c r="UX70" s="32"/>
      <c r="UY70" s="32"/>
      <c r="UZ70" s="32"/>
      <c r="VA70" s="32"/>
      <c r="VB70" s="32"/>
      <c r="VC70" s="32"/>
      <c r="VD70" s="32"/>
      <c r="VE70" s="32"/>
      <c r="VF70" s="32"/>
      <c r="VG70" s="32"/>
      <c r="VH70" s="32"/>
      <c r="VI70" s="32"/>
      <c r="VJ70" s="32"/>
      <c r="VK70" s="32"/>
      <c r="VL70" s="32"/>
      <c r="VM70" s="32"/>
      <c r="VN70" s="32"/>
      <c r="VO70" s="32"/>
      <c r="VP70" s="32"/>
      <c r="VQ70" s="32"/>
      <c r="VR70" s="32"/>
      <c r="VS70" s="32"/>
      <c r="VT70" s="32"/>
      <c r="VU70" s="32"/>
      <c r="VV70" s="32"/>
      <c r="VW70" s="32"/>
      <c r="VX70" s="32"/>
      <c r="VY70" s="32"/>
      <c r="VZ70" s="32"/>
      <c r="WA70" s="32"/>
      <c r="WB70" s="32"/>
      <c r="WC70" s="32"/>
      <c r="WD70" s="32"/>
      <c r="WE70" s="32"/>
      <c r="WF70" s="32"/>
      <c r="WG70" s="32"/>
      <c r="WH70" s="32"/>
      <c r="WI70" s="32"/>
      <c r="WJ70" s="32"/>
      <c r="WK70" s="32"/>
      <c r="WL70" s="32"/>
      <c r="WM70" s="32"/>
      <c r="WN70" s="32"/>
      <c r="WO70" s="32"/>
      <c r="WP70" s="32"/>
      <c r="WQ70" s="32"/>
      <c r="WR70" s="32"/>
      <c r="WS70" s="32"/>
      <c r="WT70" s="32"/>
      <c r="WU70" s="32"/>
      <c r="WV70" s="32"/>
      <c r="WW70" s="32"/>
      <c r="WX70" s="32"/>
      <c r="WY70" s="32"/>
      <c r="WZ70" s="32"/>
      <c r="XA70" s="32"/>
      <c r="XB70" s="32"/>
      <c r="XC70" s="32"/>
      <c r="XD70" s="32"/>
      <c r="XE70" s="32"/>
      <c r="XF70" s="32"/>
      <c r="XG70" s="32"/>
      <c r="XH70" s="32"/>
      <c r="XI70" s="32"/>
      <c r="XJ70" s="32"/>
      <c r="XK70" s="32"/>
      <c r="XL70" s="32"/>
      <c r="XM70" s="32"/>
      <c r="XN70" s="32"/>
      <c r="XO70" s="32"/>
      <c r="XP70" s="32"/>
      <c r="XQ70" s="32"/>
      <c r="XR70" s="32"/>
      <c r="XS70" s="32"/>
      <c r="XT70" s="32"/>
      <c r="XU70" s="32"/>
      <c r="XV70" s="32"/>
      <c r="XW70" s="32"/>
      <c r="XX70" s="32"/>
      <c r="XY70" s="32"/>
      <c r="XZ70" s="32"/>
      <c r="YA70" s="32"/>
      <c r="YB70" s="32"/>
      <c r="YC70" s="32"/>
      <c r="YD70" s="32"/>
      <c r="YE70" s="32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32"/>
      <c r="AAG70" s="32"/>
      <c r="AAH70" s="32"/>
      <c r="AAI70" s="32"/>
      <c r="AAJ70" s="32"/>
      <c r="AAK70" s="32"/>
      <c r="AAL70" s="32"/>
      <c r="AAM70" s="32"/>
      <c r="AAN70" s="32"/>
      <c r="AAO70" s="32"/>
      <c r="AAP70" s="32"/>
      <c r="AAQ70" s="32"/>
      <c r="AAR70" s="32"/>
      <c r="AAS70" s="32"/>
      <c r="AAT70" s="32"/>
      <c r="AAU70" s="32"/>
      <c r="AAV70" s="32"/>
      <c r="AAW70" s="32"/>
      <c r="AAX70" s="32"/>
      <c r="AAY70" s="32"/>
      <c r="AAZ70" s="32"/>
      <c r="ABA70" s="32"/>
      <c r="ABB70" s="32"/>
      <c r="ABC70" s="32"/>
      <c r="ABD70" s="32"/>
      <c r="ABE70" s="32"/>
      <c r="ABF70" s="32"/>
      <c r="ABG70" s="32"/>
      <c r="ABH70" s="32"/>
      <c r="ABI70" s="32"/>
      <c r="ABJ70" s="32"/>
      <c r="ABK70" s="32"/>
      <c r="ABL70" s="32"/>
      <c r="ABM70" s="32"/>
      <c r="ABN70" s="32"/>
      <c r="ABO70" s="32"/>
      <c r="ABP70" s="32"/>
      <c r="ABQ70" s="32"/>
      <c r="ABR70" s="32"/>
      <c r="ABS70" s="32"/>
      <c r="ABT70" s="32"/>
      <c r="ABU70" s="32"/>
      <c r="ABV70" s="32"/>
      <c r="ABW70" s="32"/>
      <c r="ABX70" s="32"/>
      <c r="ABY70" s="32"/>
      <c r="ABZ70" s="32"/>
      <c r="ACA70" s="32"/>
      <c r="ACB70" s="32"/>
      <c r="ACC70" s="32"/>
      <c r="ACD70" s="32"/>
      <c r="ACE70" s="32"/>
      <c r="ACF70" s="32"/>
      <c r="ACG70" s="32"/>
      <c r="ACH70" s="32"/>
      <c r="ACI70" s="32"/>
      <c r="ACJ70" s="32"/>
      <c r="ACK70" s="32"/>
      <c r="ACL70" s="32"/>
      <c r="ACM70" s="32"/>
      <c r="ACN70" s="32"/>
      <c r="ACO70" s="32"/>
      <c r="ACP70" s="32"/>
      <c r="ACQ70" s="32"/>
      <c r="ACR70" s="32"/>
      <c r="ACS70" s="32"/>
      <c r="ACT70" s="32"/>
      <c r="ACU70" s="32"/>
      <c r="ACV70" s="32"/>
      <c r="ACW70" s="32"/>
      <c r="ACX70" s="32"/>
      <c r="ACY70" s="32"/>
      <c r="ACZ70" s="32"/>
      <c r="ADA70" s="32"/>
      <c r="ADB70" s="32"/>
      <c r="ADC70" s="32"/>
      <c r="ADD70" s="32"/>
      <c r="ADE70" s="32"/>
      <c r="ADF70" s="32"/>
      <c r="ADG70" s="32"/>
      <c r="ADH70" s="32"/>
      <c r="ADI70" s="32"/>
      <c r="ADJ70" s="32"/>
      <c r="ADK70" s="32"/>
      <c r="ADL70" s="32"/>
      <c r="ADM70" s="32"/>
      <c r="ADN70" s="32"/>
      <c r="ADO70" s="32"/>
      <c r="ADP70" s="32"/>
      <c r="ADQ70" s="32"/>
      <c r="ADR70" s="32"/>
      <c r="ADS70" s="32"/>
      <c r="ADT70" s="32"/>
      <c r="ADU70" s="32"/>
      <c r="ADV70" s="32"/>
      <c r="ADW70" s="32"/>
      <c r="ADX70" s="32"/>
      <c r="ADY70" s="32"/>
      <c r="ADZ70" s="32"/>
      <c r="AEA70" s="32"/>
      <c r="AEB70" s="32"/>
      <c r="AEC70" s="32"/>
      <c r="AED70" s="32"/>
      <c r="AEE70" s="32"/>
      <c r="AEF70" s="32"/>
      <c r="AEG70" s="32"/>
      <c r="AEH70" s="32"/>
      <c r="AEI70" s="32"/>
      <c r="AEJ70" s="32"/>
      <c r="AEK70" s="32"/>
      <c r="AEL70" s="32"/>
      <c r="AEM70" s="32"/>
      <c r="AEN70" s="32"/>
      <c r="AEO70" s="32"/>
      <c r="AEP70" s="32"/>
      <c r="AEQ70" s="32"/>
      <c r="AER70" s="32"/>
      <c r="AES70" s="32"/>
      <c r="AET70" s="32"/>
      <c r="AEU70" s="32"/>
      <c r="AEV70" s="32"/>
      <c r="AEW70" s="32"/>
      <c r="AEX70" s="32"/>
      <c r="AEY70" s="32"/>
      <c r="AEZ70" s="32"/>
      <c r="AFA70" s="32"/>
      <c r="AFB70" s="32"/>
      <c r="AFC70" s="32"/>
      <c r="AFD70" s="32"/>
      <c r="AFE70" s="32"/>
      <c r="AFF70" s="32"/>
      <c r="AFG70" s="32"/>
      <c r="AFH70" s="32"/>
      <c r="AFI70" s="32"/>
      <c r="AFJ70" s="32"/>
      <c r="AFK70" s="32"/>
      <c r="AFL70" s="32"/>
      <c r="AFM70" s="32"/>
      <c r="AFN70" s="32"/>
      <c r="AFO70" s="32"/>
      <c r="AFP70" s="32"/>
      <c r="AFQ70" s="32"/>
      <c r="AFR70" s="32"/>
      <c r="AFS70" s="32"/>
      <c r="AFT70" s="32"/>
      <c r="AFU70" s="32"/>
      <c r="AFV70" s="32"/>
      <c r="AFW70" s="32"/>
      <c r="AFX70" s="32"/>
      <c r="AFY70" s="32"/>
      <c r="AFZ70" s="32"/>
      <c r="AGA70" s="32"/>
      <c r="AGB70" s="32"/>
      <c r="AGC70" s="32"/>
      <c r="AGD70" s="32"/>
      <c r="AGE70" s="32"/>
      <c r="AGF70" s="32"/>
      <c r="AGG70" s="32"/>
      <c r="AGH70" s="32"/>
      <c r="AGI70" s="32"/>
      <c r="AGJ70" s="32"/>
      <c r="AGK70" s="32"/>
      <c r="AGL70" s="32"/>
      <c r="AGM70" s="32"/>
      <c r="AGN70" s="32"/>
      <c r="AGO70" s="32"/>
      <c r="AGP70" s="32"/>
      <c r="AGQ70" s="32"/>
      <c r="AGR70" s="32"/>
      <c r="AGS70" s="32"/>
      <c r="AGT70" s="32"/>
      <c r="AGU70" s="32"/>
      <c r="AGV70" s="32"/>
      <c r="AGW70" s="32"/>
      <c r="AGX70" s="32"/>
      <c r="AGY70" s="32"/>
      <c r="AGZ70" s="32"/>
      <c r="AHA70" s="32"/>
      <c r="AHB70" s="32"/>
      <c r="AHC70" s="32"/>
      <c r="AHD70" s="32"/>
      <c r="AHE70" s="32"/>
      <c r="AHF70" s="32"/>
      <c r="AHG70" s="32"/>
      <c r="AHH70" s="32"/>
      <c r="AHI70" s="32"/>
      <c r="AHJ70" s="32"/>
      <c r="AHK70" s="32"/>
      <c r="AHL70" s="32"/>
      <c r="AHM70" s="32"/>
      <c r="AHN70" s="32"/>
      <c r="AHO70" s="32"/>
      <c r="AHP70" s="32"/>
      <c r="AHQ70" s="32"/>
      <c r="AHR70" s="32"/>
      <c r="AHS70" s="32"/>
      <c r="AHT70" s="32"/>
      <c r="AHU70" s="32"/>
      <c r="AHV70" s="32"/>
      <c r="AHW70" s="32"/>
      <c r="AHX70" s="32"/>
      <c r="AHY70" s="32"/>
    </row>
    <row r="71" spans="1:909" s="49" customFormat="1" ht="13.5" thickBot="1">
      <c r="A71" s="155" t="s">
        <v>28</v>
      </c>
      <c r="B71" s="156"/>
      <c r="C71" s="157"/>
      <c r="D71" s="157"/>
      <c r="E71" s="158"/>
      <c r="F71" s="157"/>
      <c r="G71" s="159">
        <f>SUM(G69:G70)</f>
        <v>3600</v>
      </c>
      <c r="H71" s="141"/>
      <c r="I71" s="32"/>
      <c r="J71" s="32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</row>
    <row r="72" spans="1:909" s="32" customFormat="1">
      <c r="A72" s="174" t="s">
        <v>142</v>
      </c>
      <c r="B72" s="172"/>
      <c r="C72" s="173"/>
      <c r="D72" s="173"/>
      <c r="E72" s="174"/>
      <c r="F72" s="173"/>
      <c r="G72" s="175">
        <v>0.01</v>
      </c>
      <c r="H72" s="176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909" s="32" customFormat="1">
      <c r="A73" s="47" t="s">
        <v>114</v>
      </c>
      <c r="B73" s="153"/>
      <c r="C73" s="112"/>
      <c r="D73" s="112"/>
      <c r="E73" s="113"/>
      <c r="F73" s="112"/>
      <c r="G73" s="114"/>
      <c r="H73" s="177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909" s="32" customFormat="1">
      <c r="A74" s="47" t="s">
        <v>115</v>
      </c>
      <c r="B74" s="153"/>
      <c r="C74" s="112"/>
      <c r="D74" s="112"/>
      <c r="E74" s="113"/>
      <c r="F74" s="112"/>
      <c r="G74" s="114">
        <v>0.01</v>
      </c>
      <c r="H74" s="15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909" s="23" customFormat="1" ht="13.5" thickBot="1">
      <c r="A75" s="50" t="s">
        <v>125</v>
      </c>
      <c r="B75" s="51"/>
      <c r="C75" s="51"/>
      <c r="D75" s="51"/>
      <c r="E75" s="52"/>
      <c r="F75" s="51"/>
      <c r="G75" s="41">
        <f>G13+G16+G19+G23+G28+G31+G38+G54+G57+G62+G65+G68+G71+G74</f>
        <v>176430.33</v>
      </c>
      <c r="H75" s="5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</row>
    <row r="76" spans="1:909"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2022-07-01T06:40:59Z</cp:lastPrinted>
  <dcterms:created xsi:type="dcterms:W3CDTF">2016-01-19T13:06:09Z</dcterms:created>
  <dcterms:modified xsi:type="dcterms:W3CDTF">2022-08-11T05:53:41Z</dcterms:modified>
</cp:coreProperties>
</file>