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8190"/>
  </bookViews>
  <sheets>
    <sheet name="personal" sheetId="1" r:id="rId1"/>
    <sheet name="materiale" sheetId="2" r:id="rId2"/>
  </sheets>
  <definedNames>
    <definedName name="_xlnm.Print_Area" localSheetId="0">personal!$A$1:$E$34</definedName>
  </definedNames>
  <calcPr calcId="125725"/>
</workbook>
</file>

<file path=xl/calcChain.xml><?xml version="1.0" encoding="utf-8"?>
<calcChain xmlns="http://schemas.openxmlformats.org/spreadsheetml/2006/main">
  <c r="G85" i="2"/>
  <c r="G78"/>
  <c r="G75"/>
  <c r="G66"/>
  <c r="G63"/>
  <c r="G43"/>
  <c r="G31"/>
  <c r="G15"/>
  <c r="D29" i="1"/>
  <c r="G34" i="2"/>
  <c r="G18"/>
  <c r="G69"/>
  <c r="G56"/>
  <c r="D16" i="1"/>
  <c r="G81" i="2"/>
  <c r="G59"/>
  <c r="G84"/>
  <c r="G25"/>
  <c r="G21"/>
  <c r="D32" i="1"/>
  <c r="D24"/>
  <c r="D20"/>
  <c r="D12"/>
  <c r="D33" l="1"/>
</calcChain>
</file>

<file path=xl/sharedStrings.xml><?xml version="1.0" encoding="utf-8"?>
<sst xmlns="http://schemas.openxmlformats.org/spreadsheetml/2006/main" count="246" uniqueCount="148">
  <si>
    <t>LUNA</t>
  </si>
  <si>
    <t>Ziua</t>
  </si>
  <si>
    <t xml:space="preserve">SUMA </t>
  </si>
  <si>
    <t>EXPLICATII</t>
  </si>
  <si>
    <t>Clasificatie bugetara</t>
  </si>
  <si>
    <t>10.01.01</t>
  </si>
  <si>
    <t>Total 10.01.01</t>
  </si>
  <si>
    <t>INSPECTORATUL TERITORIAL DE MUNCA BRAILA</t>
  </si>
  <si>
    <t>salarii numerar</t>
  </si>
  <si>
    <t xml:space="preserve">CAP. 68 "ASIGURARI SI ASISTENTA SOCIALA" </t>
  </si>
  <si>
    <t>TITLUL 10  "CHELTUIELI DE PERSONAL"</t>
  </si>
  <si>
    <t>TITLUL 20  "BUNURI SI SERVICII"</t>
  </si>
  <si>
    <t>ziua</t>
  </si>
  <si>
    <t>ORDIN DE PLATA/ CEC/ 
FOAIE DE VARSAMANT</t>
  </si>
  <si>
    <t>FURNIZOR</t>
  </si>
  <si>
    <t>FACTURA</t>
  </si>
  <si>
    <t>20.01.03</t>
  </si>
  <si>
    <t>AJPIS BRAILA</t>
  </si>
  <si>
    <t>Total 20.01.03</t>
  </si>
  <si>
    <t>20.01.04</t>
  </si>
  <si>
    <t>C.U.P. DUNAREA BRAILA</t>
  </si>
  <si>
    <t>apa-canal</t>
  </si>
  <si>
    <t>Total 20.01.04</t>
  </si>
  <si>
    <t>20.01.08</t>
  </si>
  <si>
    <t>D.R.P. CONSTANTA</t>
  </si>
  <si>
    <t>Total 20.01.08</t>
  </si>
  <si>
    <t>20.01.30</t>
  </si>
  <si>
    <t>Total 20.01.30</t>
  </si>
  <si>
    <t>20.30.04</t>
  </si>
  <si>
    <t>COLEGIUL TEHNIC C.D. NENITESCU BRAILA</t>
  </si>
  <si>
    <t>Total 20.30.04</t>
  </si>
  <si>
    <t>chirie arhiva</t>
  </si>
  <si>
    <t>alimentare card-uri salarii+plata contrib.salariati</t>
  </si>
  <si>
    <t>10.01.30</t>
  </si>
  <si>
    <t>Total 10.01.30</t>
  </si>
  <si>
    <t>abonament cablu tv</t>
  </si>
  <si>
    <t>chelt.telef.mobil</t>
  </si>
  <si>
    <t>ROMANIAN SECURITY SYSTEMS BUCURESTI</t>
  </si>
  <si>
    <t>RCS&amp;RDS BUCURESTI</t>
  </si>
  <si>
    <t>ELECTRICA FURNIZARE SA</t>
  </si>
  <si>
    <t>energie electrica</t>
  </si>
  <si>
    <t>taxe postale</t>
  </si>
  <si>
    <t>20.01.01</t>
  </si>
  <si>
    <t>DOSTRAP CLEAN SRL BRAILA</t>
  </si>
  <si>
    <t>servicii curatenie</t>
  </si>
  <si>
    <t>mentenanta</t>
  </si>
  <si>
    <t>Total 10.03.07</t>
  </si>
  <si>
    <t>contributie asiguratorie pentru munca</t>
  </si>
  <si>
    <t>10.03.07</t>
  </si>
  <si>
    <t>10.01.06</t>
  </si>
  <si>
    <t>alimentare card-uri +plata contrib.salariati- alte sporuri</t>
  </si>
  <si>
    <t>Total 10.01.06</t>
  </si>
  <si>
    <t>alte sporuri numerar</t>
  </si>
  <si>
    <t>TELEKOM ROMANIA SA</t>
  </si>
  <si>
    <t>serv.colectare deseuri</t>
  </si>
  <si>
    <t>10.01.05</t>
  </si>
  <si>
    <t>Total 10.01.05</t>
  </si>
  <si>
    <t>alimentare card-uri +plata contrib.salariati- sp.cond.munca</t>
  </si>
  <si>
    <t>sp.cond.munca numerar</t>
  </si>
  <si>
    <t>10.01.17</t>
  </si>
  <si>
    <t>alimentare card-uri +plata contrib.salariati- ind.hrana</t>
  </si>
  <si>
    <t>ind.hrana numerar</t>
  </si>
  <si>
    <t>Total 10.01.17</t>
  </si>
  <si>
    <t>aminentare card-uri+plata contrib.salariati-ind.conc.medical</t>
  </si>
  <si>
    <t>chelt.telef.fix</t>
  </si>
  <si>
    <t>ECO S.A BRAILA</t>
  </si>
  <si>
    <t>20.01.05</t>
  </si>
  <si>
    <t>Total 20.01.05</t>
  </si>
  <si>
    <t>AXION IMPEX SRL BRAILA</t>
  </si>
  <si>
    <t>20.03.03</t>
  </si>
  <si>
    <t>Total 20.30.03</t>
  </si>
  <si>
    <t>Subtotal 10.01.01</t>
  </si>
  <si>
    <t>Subtotal 10.01.05</t>
  </si>
  <si>
    <t>Subtotal 10.01.06</t>
  </si>
  <si>
    <t>Subtotal 10.01.17</t>
  </si>
  <si>
    <t>Subtotal 10.01.30</t>
  </si>
  <si>
    <t>Subtotal 10.03.07</t>
  </si>
  <si>
    <t>Subtotal 20.01.01</t>
  </si>
  <si>
    <t>Subtotal 20.01.03</t>
  </si>
  <si>
    <t>Subtotal 20.01.04</t>
  </si>
  <si>
    <t>Subtotal 20.01.05</t>
  </si>
  <si>
    <t>Subtotal 20.01.08</t>
  </si>
  <si>
    <t>Subtotal 20.01.30</t>
  </si>
  <si>
    <t>Subtotal 20.30.03</t>
  </si>
  <si>
    <t>Subtotal 20.30.04</t>
  </si>
  <si>
    <t>SPECTRUM SRL BRAILA</t>
  </si>
  <si>
    <t>rechizite</t>
  </si>
  <si>
    <t>20.01.02</t>
  </si>
  <si>
    <t>Total 20.01.02</t>
  </si>
  <si>
    <t>RTC PROFFICE EXPERIENCE SA BUCURESTI</t>
  </si>
  <si>
    <t>SOBIS SOLUTIONS SRL SIBIU</t>
  </si>
  <si>
    <t>asistenta soft</t>
  </si>
  <si>
    <t>Total 20.14</t>
  </si>
  <si>
    <t>Total  20.01.01</t>
  </si>
  <si>
    <t>Subtotal 20.01.02</t>
  </si>
  <si>
    <t>ulei motor</t>
  </si>
  <si>
    <t>paza</t>
  </si>
  <si>
    <t>Total 20.02</t>
  </si>
  <si>
    <t>20.05.30</t>
  </si>
  <si>
    <t>Total 20.05.30</t>
  </si>
  <si>
    <t>Subtotal 20.14</t>
  </si>
  <si>
    <t>Subtotal 20.02</t>
  </si>
  <si>
    <t>Subtotal 20.05.30</t>
  </si>
  <si>
    <t>ind.concediu medical numerar</t>
  </si>
  <si>
    <t>20.01.06</t>
  </si>
  <si>
    <t>Total 20.01.06</t>
  </si>
  <si>
    <t>ITM BRAILA</t>
  </si>
  <si>
    <t>ECOCART PRINTING SRL BALS</t>
  </si>
  <si>
    <t>toner imprimanta</t>
  </si>
  <si>
    <t>Subtotal 20.01.06</t>
  </si>
  <si>
    <t>cec</t>
  </si>
  <si>
    <t>ch.materiale numerar</t>
  </si>
  <si>
    <t>Total 20.13</t>
  </si>
  <si>
    <t>Subtotal 20.13</t>
  </si>
  <si>
    <t>materiale pt.curatenie</t>
  </si>
  <si>
    <t>CEDAROM TRADE SRL BRAILA</t>
  </si>
  <si>
    <t>ROMPETROL SRL</t>
  </si>
  <si>
    <t>fc.prof.</t>
  </si>
  <si>
    <t>bonuri val.carb.</t>
  </si>
  <si>
    <t>NEGALOR PREST SRL BRAILA</t>
  </si>
  <si>
    <t>monitorizare</t>
  </si>
  <si>
    <t>chelt.comune paza</t>
  </si>
  <si>
    <t>PALADE IT THERMO SRL BRAILA</t>
  </si>
  <si>
    <t>cv dezinfectant</t>
  </si>
  <si>
    <t>perioada: 01.10 - 31.10.2021</t>
  </si>
  <si>
    <t>Total octombrie 2021</t>
  </si>
  <si>
    <t>octombrie</t>
  </si>
  <si>
    <t>recuperare debit CASS Braila</t>
  </si>
  <si>
    <t>perioada: 01.10- 31.10.2021</t>
  </si>
  <si>
    <t>SELADO COM SRL BRAILA</t>
  </si>
  <si>
    <t>cv plicuri personalizate</t>
  </si>
  <si>
    <t>anvelope auto</t>
  </si>
  <si>
    <t>acumulatori UPS</t>
  </si>
  <si>
    <t>MIN TRANS SERVICE SRL BRAILA</t>
  </si>
  <si>
    <t>revizie auto</t>
  </si>
  <si>
    <t>trecere chiller pt iarna</t>
  </si>
  <si>
    <t>cv calculator tip PC</t>
  </si>
  <si>
    <t>cameră web, căşti, boxe, router wireless</t>
  </si>
  <si>
    <t>20.06.01</t>
  </si>
  <si>
    <t>ch.deplasare numerar</t>
  </si>
  <si>
    <t>Total 20.06.01</t>
  </si>
  <si>
    <t>SOLUTIONS LINE SRL</t>
  </si>
  <si>
    <t>dezinfectant+manusi</t>
  </si>
  <si>
    <t>masti de protectie</t>
  </si>
  <si>
    <t>20.30.01</t>
  </si>
  <si>
    <t>GRUP LICITATII PUBLICE SRL BRAILA</t>
  </si>
  <si>
    <t>cv anunt licitatie</t>
  </si>
  <si>
    <t>Total 20.30.01</t>
  </si>
</sst>
</file>

<file path=xl/styles.xml><?xml version="1.0" encoding="utf-8"?>
<styleSheet xmlns="http://schemas.openxmlformats.org/spreadsheetml/2006/main">
  <numFmts count="4">
    <numFmt numFmtId="164" formatCode="_-* #,##0.00\ _l_e_i_-;\-* #,##0.00\ _l_e_i_-;_-* \-??\ _l_e_i_-;_-@_-"/>
    <numFmt numFmtId="165" formatCode="#,###.00"/>
    <numFmt numFmtId="166" formatCode="#,##0.00&quot;      &quot;;&quot;-&quot;#,##0.00&quot;      &quot;;&quot;-&quot;#&quot;      &quot;;@&quot; &quot;"/>
    <numFmt numFmtId="167" formatCode="#,##0.00&quot; &quot;[$lei-418];[Red]&quot;-&quot;#,##0.00&quot; &quot;[$lei-418]"/>
  </numFmts>
  <fonts count="28"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sz val="11"/>
      <color indexed="8"/>
      <name val="Calibri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sz val="11"/>
      <color rgb="FF800080"/>
      <name val="Calibri"/>
      <family val="2"/>
      <charset val="238"/>
    </font>
    <font>
      <b/>
      <sz val="11"/>
      <color rgb="FFFF9900"/>
      <name val="Calibri"/>
      <family val="2"/>
      <charset val="238"/>
    </font>
    <font>
      <b/>
      <sz val="11"/>
      <color rgb="FFFFFFFF"/>
      <name val="Calibri"/>
      <family val="2"/>
      <charset val="238"/>
    </font>
    <font>
      <i/>
      <sz val="11"/>
      <color rgb="FF808080"/>
      <name val="Calibri"/>
      <family val="2"/>
      <charset val="238"/>
    </font>
    <font>
      <sz val="11"/>
      <color rgb="FF008000"/>
      <name val="Calibri"/>
      <family val="2"/>
      <charset val="238"/>
    </font>
    <font>
      <b/>
      <i/>
      <sz val="16"/>
      <color rgb="FF000000"/>
      <name val="Liberation Sans1"/>
      <charset val="238"/>
    </font>
    <font>
      <b/>
      <sz val="15"/>
      <color rgb="FF003366"/>
      <name val="Calibri"/>
      <family val="2"/>
      <charset val="238"/>
    </font>
    <font>
      <b/>
      <sz val="13"/>
      <color rgb="FF003366"/>
      <name val="Calibri"/>
      <family val="2"/>
      <charset val="238"/>
    </font>
    <font>
      <b/>
      <sz val="11"/>
      <color rgb="FF003366"/>
      <name val="Calibri"/>
      <family val="2"/>
      <charset val="238"/>
    </font>
    <font>
      <sz val="11"/>
      <color rgb="FF333399"/>
      <name val="Calibri"/>
      <family val="2"/>
      <charset val="238"/>
    </font>
    <font>
      <sz val="11"/>
      <color rgb="FFFF9900"/>
      <name val="Calibri"/>
      <family val="2"/>
      <charset val="238"/>
    </font>
    <font>
      <sz val="11"/>
      <color rgb="FF993300"/>
      <name val="Calibri"/>
      <family val="2"/>
      <charset val="238"/>
    </font>
    <font>
      <sz val="10"/>
      <color rgb="FF000000"/>
      <name val="Arial"/>
      <family val="2"/>
      <charset val="238"/>
    </font>
    <font>
      <sz val="11"/>
      <color rgb="FF000000"/>
      <name val="Liberation Sans1"/>
      <charset val="238"/>
    </font>
    <font>
      <b/>
      <sz val="11"/>
      <color rgb="FF333333"/>
      <name val="Calibri"/>
      <family val="2"/>
      <charset val="238"/>
    </font>
    <font>
      <b/>
      <i/>
      <u/>
      <sz val="11"/>
      <color rgb="FF000000"/>
      <name val="Liberation Sans1"/>
      <charset val="238"/>
    </font>
    <font>
      <b/>
      <sz val="18"/>
      <color rgb="FF003366"/>
      <name val="Cambria"/>
      <family val="1"/>
      <charset val="238"/>
    </font>
    <font>
      <b/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</fonts>
  <fills count="4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rgb="FFCCCCFF"/>
        <bgColor rgb="FFCCCCFF"/>
      </patternFill>
    </fill>
    <fill>
      <patternFill patternType="solid">
        <fgColor rgb="FFFF99CC"/>
        <bgColor rgb="FFFF99CC"/>
      </patternFill>
    </fill>
    <fill>
      <patternFill patternType="solid">
        <fgColor rgb="FFCCFFCC"/>
        <bgColor rgb="FFCCFFCC"/>
      </patternFill>
    </fill>
    <fill>
      <patternFill patternType="solid">
        <fgColor rgb="FFCC99FF"/>
        <bgColor rgb="FFCC99FF"/>
      </patternFill>
    </fill>
    <fill>
      <patternFill patternType="solid">
        <fgColor rgb="FFCCFFFF"/>
        <bgColor rgb="FFCCFFFF"/>
      </patternFill>
    </fill>
    <fill>
      <patternFill patternType="solid">
        <fgColor rgb="FFFFCC99"/>
        <bgColor rgb="FFFFCC99"/>
      </patternFill>
    </fill>
    <fill>
      <patternFill patternType="solid">
        <fgColor rgb="FF99CCFF"/>
        <bgColor rgb="FF99CCFF"/>
      </patternFill>
    </fill>
    <fill>
      <patternFill patternType="solid">
        <fgColor rgb="FFFF8080"/>
        <bgColor rgb="FFFF8080"/>
      </patternFill>
    </fill>
    <fill>
      <patternFill patternType="solid">
        <fgColor rgb="FF00FF00"/>
        <bgColor rgb="FF00FF00"/>
      </patternFill>
    </fill>
    <fill>
      <patternFill patternType="solid">
        <fgColor rgb="FFFFCC00"/>
        <bgColor rgb="FFFFCC00"/>
      </patternFill>
    </fill>
    <fill>
      <patternFill patternType="solid">
        <fgColor rgb="FF0066CC"/>
        <bgColor rgb="FF0066CC"/>
      </patternFill>
    </fill>
    <fill>
      <patternFill patternType="solid">
        <fgColor rgb="FF800080"/>
        <bgColor rgb="FF800080"/>
      </patternFill>
    </fill>
    <fill>
      <patternFill patternType="solid">
        <fgColor rgb="FF33CCCC"/>
        <bgColor rgb="FF33CCCC"/>
      </patternFill>
    </fill>
    <fill>
      <patternFill patternType="solid">
        <fgColor rgb="FFFF9900"/>
        <bgColor rgb="FFFF9900"/>
      </patternFill>
    </fill>
    <fill>
      <patternFill patternType="solid">
        <fgColor rgb="FF333399"/>
        <bgColor rgb="FF333399"/>
      </patternFill>
    </fill>
    <fill>
      <patternFill patternType="solid">
        <fgColor rgb="FFFF0000"/>
        <bgColor rgb="FFFF0000"/>
      </patternFill>
    </fill>
    <fill>
      <patternFill patternType="solid">
        <fgColor rgb="FF339966"/>
        <bgColor rgb="FF339966"/>
      </patternFill>
    </fill>
    <fill>
      <patternFill patternType="solid">
        <fgColor rgb="FFFF6600"/>
        <bgColor rgb="FFFF6600"/>
      </patternFill>
    </fill>
    <fill>
      <patternFill patternType="solid">
        <fgColor rgb="FFC0C0C0"/>
        <bgColor rgb="FFC0C0C0"/>
      </patternFill>
    </fill>
    <fill>
      <patternFill patternType="solid">
        <fgColor rgb="FF969696"/>
        <bgColor rgb="FF969696"/>
      </patternFill>
    </fill>
    <fill>
      <patternFill patternType="solid">
        <fgColor rgb="FFFFFF99"/>
        <bgColor rgb="FFFFFF99"/>
      </patternFill>
    </fill>
    <fill>
      <patternFill patternType="solid">
        <fgColor rgb="FFFFFFCC"/>
        <bgColor rgb="FFFFFFCC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333399"/>
      </bottom>
      <diagonal/>
    </border>
    <border>
      <left/>
      <right/>
      <top/>
      <bottom style="medium">
        <color rgb="FFC0C0C0"/>
      </bottom>
      <diagonal/>
    </border>
    <border>
      <left/>
      <right/>
      <top/>
      <bottom style="thin">
        <color rgb="FF0066CC"/>
      </bottom>
      <diagonal/>
    </border>
    <border>
      <left/>
      <right/>
      <top/>
      <bottom style="thin">
        <color rgb="FF00000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/>
      <right/>
      <top style="thin">
        <color rgb="FF333399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82">
    <xf numFmtId="0" fontId="0" fillId="0" borderId="0"/>
    <xf numFmtId="0" fontId="1" fillId="2" borderId="0" applyNumberFormat="0" applyBorder="0" applyAlignment="0" applyProtection="0"/>
    <xf numFmtId="0" fontId="7" fillId="20" borderId="0"/>
    <xf numFmtId="0" fontId="1" fillId="3" borderId="0" applyNumberFormat="0" applyBorder="0" applyAlignment="0" applyProtection="0"/>
    <xf numFmtId="0" fontId="7" fillId="21" borderId="0"/>
    <xf numFmtId="0" fontId="1" fillId="4" borderId="0" applyNumberFormat="0" applyBorder="0" applyAlignment="0" applyProtection="0"/>
    <xf numFmtId="0" fontId="7" fillId="22" borderId="0"/>
    <xf numFmtId="0" fontId="1" fillId="5" borderId="0" applyNumberFormat="0" applyBorder="0" applyAlignment="0" applyProtection="0"/>
    <xf numFmtId="0" fontId="7" fillId="23" borderId="0"/>
    <xf numFmtId="0" fontId="1" fillId="6" borderId="0" applyNumberFormat="0" applyBorder="0" applyAlignment="0" applyProtection="0"/>
    <xf numFmtId="0" fontId="7" fillId="24" borderId="0"/>
    <xf numFmtId="0" fontId="1" fillId="7" borderId="0" applyNumberFormat="0" applyBorder="0" applyAlignment="0" applyProtection="0"/>
    <xf numFmtId="0" fontId="7" fillId="25" borderId="0"/>
    <xf numFmtId="0" fontId="1" fillId="8" borderId="0" applyNumberFormat="0" applyBorder="0" applyAlignment="0" applyProtection="0"/>
    <xf numFmtId="0" fontId="7" fillId="26" borderId="0"/>
    <xf numFmtId="0" fontId="1" fillId="9" borderId="0" applyNumberFormat="0" applyBorder="0" applyAlignment="0" applyProtection="0"/>
    <xf numFmtId="0" fontId="7" fillId="27" borderId="0"/>
    <xf numFmtId="0" fontId="1" fillId="10" borderId="0" applyNumberFormat="0" applyBorder="0" applyAlignment="0" applyProtection="0"/>
    <xf numFmtId="0" fontId="7" fillId="28" borderId="0"/>
    <xf numFmtId="0" fontId="1" fillId="5" borderId="0" applyNumberFormat="0" applyBorder="0" applyAlignment="0" applyProtection="0"/>
    <xf numFmtId="0" fontId="7" fillId="23" borderId="0"/>
    <xf numFmtId="0" fontId="1" fillId="8" borderId="0" applyNumberFormat="0" applyBorder="0" applyAlignment="0" applyProtection="0"/>
    <xf numFmtId="0" fontId="7" fillId="26" borderId="0"/>
    <xf numFmtId="0" fontId="1" fillId="11" borderId="0" applyNumberFormat="0" applyBorder="0" applyAlignment="0" applyProtection="0"/>
    <xf numFmtId="0" fontId="7" fillId="29" borderId="0"/>
    <xf numFmtId="0" fontId="2" fillId="12" borderId="0" applyNumberFormat="0" applyBorder="0" applyAlignment="0" applyProtection="0"/>
    <xf numFmtId="0" fontId="8" fillId="30" borderId="0"/>
    <xf numFmtId="0" fontId="2" fillId="9" borderId="0" applyNumberFormat="0" applyBorder="0" applyAlignment="0" applyProtection="0"/>
    <xf numFmtId="0" fontId="8" fillId="27" borderId="0"/>
    <xf numFmtId="0" fontId="2" fillId="10" borderId="0" applyNumberFormat="0" applyBorder="0" applyAlignment="0" applyProtection="0"/>
    <xf numFmtId="0" fontId="8" fillId="28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5" borderId="0" applyNumberFormat="0" applyBorder="0" applyAlignment="0" applyProtection="0"/>
    <xf numFmtId="0" fontId="8" fillId="33" borderId="0"/>
    <xf numFmtId="0" fontId="2" fillId="16" borderId="0" applyNumberFormat="0" applyBorder="0" applyAlignment="0" applyProtection="0"/>
    <xf numFmtId="0" fontId="8" fillId="34" borderId="0"/>
    <xf numFmtId="0" fontId="2" fillId="17" borderId="0" applyNumberFormat="0" applyBorder="0" applyAlignment="0" applyProtection="0"/>
    <xf numFmtId="0" fontId="8" fillId="35" borderId="0"/>
    <xf numFmtId="0" fontId="2" fillId="18" borderId="0" applyNumberFormat="0" applyBorder="0" applyAlignment="0" applyProtection="0"/>
    <xf numFmtId="0" fontId="8" fillId="36" borderId="0"/>
    <xf numFmtId="0" fontId="2" fillId="13" borderId="0" applyNumberFormat="0" applyBorder="0" applyAlignment="0" applyProtection="0"/>
    <xf numFmtId="0" fontId="8" fillId="31" borderId="0"/>
    <xf numFmtId="0" fontId="2" fillId="14" borderId="0" applyNumberFormat="0" applyBorder="0" applyAlignment="0" applyProtection="0"/>
    <xf numFmtId="0" fontId="8" fillId="32" borderId="0"/>
    <xf numFmtId="0" fontId="2" fillId="19" borderId="0" applyNumberFormat="0" applyBorder="0" applyAlignment="0" applyProtection="0"/>
    <xf numFmtId="0" fontId="8" fillId="37" borderId="0"/>
    <xf numFmtId="0" fontId="9" fillId="21" borderId="0"/>
    <xf numFmtId="0" fontId="10" fillId="38" borderId="11"/>
    <xf numFmtId="0" fontId="11" fillId="39" borderId="12"/>
    <xf numFmtId="164" fontId="6" fillId="0" borderId="0" applyFill="0" applyBorder="0" applyAlignment="0" applyProtection="0"/>
    <xf numFmtId="166" fontId="7" fillId="0" borderId="0"/>
    <xf numFmtId="0" fontId="12" fillId="0" borderId="0"/>
    <xf numFmtId="0" fontId="13" fillId="22" borderId="0"/>
    <xf numFmtId="0" fontId="14" fillId="0" borderId="0">
      <alignment horizontal="center"/>
    </xf>
    <xf numFmtId="0" fontId="15" fillId="0" borderId="13"/>
    <xf numFmtId="0" fontId="16" fillId="0" borderId="14"/>
    <xf numFmtId="0" fontId="17" fillId="0" borderId="15"/>
    <xf numFmtId="0" fontId="17" fillId="0" borderId="0"/>
    <xf numFmtId="0" fontId="14" fillId="0" borderId="0">
      <alignment horizontal="center" textRotation="90"/>
    </xf>
    <xf numFmtId="0" fontId="18" fillId="25" borderId="11"/>
    <xf numFmtId="0" fontId="19" fillId="0" borderId="16"/>
    <xf numFmtId="0" fontId="20" fillId="40" borderId="0"/>
    <xf numFmtId="0" fontId="6" fillId="0" borderId="0"/>
    <xf numFmtId="0" fontId="3" fillId="0" borderId="0"/>
    <xf numFmtId="0" fontId="21" fillId="0" borderId="0"/>
    <xf numFmtId="0" fontId="6" fillId="0" borderId="0"/>
    <xf numFmtId="0" fontId="6" fillId="0" borderId="0"/>
    <xf numFmtId="0" fontId="21" fillId="0" borderId="0"/>
    <xf numFmtId="0" fontId="6" fillId="0" borderId="0"/>
    <xf numFmtId="0" fontId="21" fillId="0" borderId="0"/>
    <xf numFmtId="0" fontId="22" fillId="0" borderId="0"/>
    <xf numFmtId="0" fontId="7" fillId="41" borderId="17"/>
    <xf numFmtId="0" fontId="23" fillId="38" borderId="18"/>
    <xf numFmtId="0" fontId="24" fillId="0" borderId="0"/>
    <xf numFmtId="167" fontId="24" fillId="0" borderId="0"/>
    <xf numFmtId="0" fontId="25" fillId="0" borderId="0"/>
    <xf numFmtId="0" fontId="4" fillId="0" borderId="2" applyNumberFormat="0" applyFill="0" applyAlignment="0" applyProtection="0"/>
    <xf numFmtId="0" fontId="26" fillId="0" borderId="19"/>
    <xf numFmtId="0" fontId="27" fillId="0" borderId="0"/>
  </cellStyleXfs>
  <cellXfs count="155">
    <xf numFmtId="0" fontId="0" fillId="0" borderId="0" xfId="0"/>
    <xf numFmtId="0" fontId="5" fillId="0" borderId="0" xfId="0" applyFont="1"/>
    <xf numFmtId="4" fontId="0" fillId="0" borderId="0" xfId="0" applyNumberFormat="1"/>
    <xf numFmtId="0" fontId="5" fillId="0" borderId="1" xfId="0" applyFont="1" applyBorder="1"/>
    <xf numFmtId="0" fontId="0" fillId="0" borderId="1" xfId="0" applyBorder="1"/>
    <xf numFmtId="0" fontId="0" fillId="0" borderId="3" xfId="0" applyBorder="1"/>
    <xf numFmtId="0" fontId="5" fillId="0" borderId="1" xfId="0" applyFont="1" applyBorder="1" applyAlignment="1">
      <alignment horizontal="center"/>
    </xf>
    <xf numFmtId="14" fontId="5" fillId="0" borderId="1" xfId="0" applyNumberFormat="1" applyFont="1" applyBorder="1"/>
    <xf numFmtId="165" fontId="0" fillId="0" borderId="1" xfId="0" applyNumberFormat="1" applyFont="1" applyBorder="1"/>
    <xf numFmtId="0" fontId="0" fillId="0" borderId="3" xfId="0" applyFont="1" applyBorder="1"/>
    <xf numFmtId="3" fontId="0" fillId="0" borderId="3" xfId="0" applyNumberFormat="1" applyFont="1" applyBorder="1"/>
    <xf numFmtId="0" fontId="5" fillId="0" borderId="5" xfId="0" applyFon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/>
    <xf numFmtId="0" fontId="0" fillId="0" borderId="3" xfId="0" applyFont="1" applyBorder="1" applyAlignment="1">
      <alignment horizontal="center"/>
    </xf>
    <xf numFmtId="0" fontId="0" fillId="0" borderId="5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5" fillId="0" borderId="4" xfId="0" applyFont="1" applyBorder="1"/>
    <xf numFmtId="0" fontId="0" fillId="0" borderId="4" xfId="0" applyBorder="1"/>
    <xf numFmtId="0" fontId="0" fillId="0" borderId="6" xfId="0" applyFont="1" applyBorder="1" applyAlignment="1">
      <alignment horizontal="center"/>
    </xf>
    <xf numFmtId="0" fontId="0" fillId="0" borderId="6" xfId="0" applyBorder="1"/>
    <xf numFmtId="0" fontId="0" fillId="0" borderId="4" xfId="0" applyBorder="1" applyAlignment="1">
      <alignment horizontal="center"/>
    </xf>
    <xf numFmtId="2" fontId="0" fillId="0" borderId="3" xfId="0" applyNumberFormat="1" applyFont="1" applyBorder="1"/>
    <xf numFmtId="2" fontId="0" fillId="0" borderId="4" xfId="0" applyNumberFormat="1" applyFont="1" applyBorder="1"/>
    <xf numFmtId="2" fontId="0" fillId="0" borderId="6" xfId="0" applyNumberFormat="1" applyFont="1" applyBorder="1"/>
    <xf numFmtId="2" fontId="0" fillId="0" borderId="0" xfId="0" applyNumberFormat="1"/>
    <xf numFmtId="0" fontId="0" fillId="0" borderId="7" xfId="0" applyBorder="1"/>
    <xf numFmtId="0" fontId="5" fillId="0" borderId="0" xfId="0" applyFont="1" applyBorder="1"/>
    <xf numFmtId="0" fontId="5" fillId="0" borderId="8" xfId="0" applyFont="1" applyBorder="1"/>
    <xf numFmtId="0" fontId="0" fillId="0" borderId="7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5" fillId="0" borderId="0" xfId="0" applyFont="1" applyAlignment="1">
      <alignment horizontal="center"/>
    </xf>
    <xf numFmtId="0" fontId="0" fillId="0" borderId="20" xfId="0" applyBorder="1"/>
    <xf numFmtId="0" fontId="0" fillId="0" borderId="20" xfId="0" applyBorder="1" applyAlignment="1">
      <alignment horizontal="center"/>
    </xf>
    <xf numFmtId="165" fontId="0" fillId="0" borderId="20" xfId="0" applyNumberFormat="1" applyFont="1" applyBorder="1"/>
    <xf numFmtId="0" fontId="0" fillId="0" borderId="0" xfId="0" applyBorder="1"/>
    <xf numFmtId="165" fontId="0" fillId="0" borderId="7" xfId="0" applyNumberFormat="1" applyFont="1" applyBorder="1"/>
    <xf numFmtId="0" fontId="0" fillId="0" borderId="8" xfId="0" applyBorder="1"/>
    <xf numFmtId="0" fontId="0" fillId="0" borderId="8" xfId="0" applyBorder="1" applyAlignment="1">
      <alignment horizontal="center"/>
    </xf>
    <xf numFmtId="165" fontId="0" fillId="0" borderId="8" xfId="0" applyNumberFormat="1" applyFont="1" applyBorder="1"/>
    <xf numFmtId="0" fontId="0" fillId="0" borderId="20" xfId="0" applyFont="1" applyBorder="1"/>
    <xf numFmtId="0" fontId="0" fillId="0" borderId="21" xfId="0" applyBorder="1" applyAlignment="1">
      <alignment horizontal="center"/>
    </xf>
    <xf numFmtId="0" fontId="5" fillId="0" borderId="22" xfId="0" applyFont="1" applyFill="1" applyBorder="1"/>
    <xf numFmtId="0" fontId="0" fillId="0" borderId="22" xfId="0" applyBorder="1" applyAlignment="1">
      <alignment horizontal="center"/>
    </xf>
    <xf numFmtId="2" fontId="5" fillId="0" borderId="22" xfId="0" applyNumberFormat="1" applyFont="1" applyBorder="1"/>
    <xf numFmtId="0" fontId="0" fillId="0" borderId="22" xfId="0" applyBorder="1"/>
    <xf numFmtId="0" fontId="0" fillId="0" borderId="20" xfId="0" applyFont="1" applyBorder="1" applyAlignment="1">
      <alignment horizontal="center"/>
    </xf>
    <xf numFmtId="3" fontId="0" fillId="0" borderId="20" xfId="0" applyNumberFormat="1" applyFont="1" applyBorder="1"/>
    <xf numFmtId="0" fontId="5" fillId="0" borderId="23" xfId="0" applyFont="1" applyBorder="1"/>
    <xf numFmtId="0" fontId="0" fillId="0" borderId="23" xfId="0" applyBorder="1" applyAlignment="1">
      <alignment horizontal="center"/>
    </xf>
    <xf numFmtId="0" fontId="0" fillId="0" borderId="23" xfId="0" applyBorder="1"/>
    <xf numFmtId="0" fontId="0" fillId="0" borderId="23" xfId="0" applyBorder="1" applyAlignment="1">
      <alignment horizontal="left"/>
    </xf>
    <xf numFmtId="0" fontId="0" fillId="0" borderId="24" xfId="0" applyBorder="1"/>
    <xf numFmtId="0" fontId="5" fillId="0" borderId="25" xfId="0" applyFont="1" applyFill="1" applyBorder="1"/>
    <xf numFmtId="0" fontId="5" fillId="0" borderId="22" xfId="0" applyFont="1" applyBorder="1" applyAlignment="1">
      <alignment horizontal="center"/>
    </xf>
    <xf numFmtId="0" fontId="5" fillId="0" borderId="22" xfId="0" applyFont="1" applyBorder="1"/>
    <xf numFmtId="0" fontId="0" fillId="0" borderId="26" xfId="0" applyBorder="1"/>
    <xf numFmtId="14" fontId="0" fillId="0" borderId="27" xfId="0" applyNumberFormat="1" applyBorder="1" applyAlignment="1">
      <alignment horizontal="center"/>
    </xf>
    <xf numFmtId="0" fontId="0" fillId="0" borderId="28" xfId="0" applyFill="1" applyBorder="1" applyAlignment="1">
      <alignment horizontal="center"/>
    </xf>
    <xf numFmtId="0" fontId="0" fillId="0" borderId="28" xfId="0" applyFill="1" applyBorder="1"/>
    <xf numFmtId="2" fontId="0" fillId="0" borderId="28" xfId="0" applyNumberFormat="1" applyBorder="1"/>
    <xf numFmtId="0" fontId="5" fillId="0" borderId="28" xfId="0" applyFont="1" applyBorder="1" applyAlignment="1">
      <alignment horizontal="right"/>
    </xf>
    <xf numFmtId="0" fontId="5" fillId="0" borderId="20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3" xfId="0" applyFont="1" applyBorder="1" applyAlignment="1">
      <alignment horizontal="center" wrapText="1"/>
    </xf>
    <xf numFmtId="2" fontId="0" fillId="0" borderId="23" xfId="0" applyNumberFormat="1" applyFont="1" applyBorder="1" applyAlignment="1">
      <alignment horizontal="right"/>
    </xf>
    <xf numFmtId="0" fontId="5" fillId="0" borderId="7" xfId="0" applyFont="1" applyBorder="1" applyAlignment="1">
      <alignment horizontal="center"/>
    </xf>
    <xf numFmtId="0" fontId="5" fillId="0" borderId="7" xfId="0" applyFont="1" applyBorder="1" applyAlignment="1">
      <alignment horizontal="center" wrapText="1"/>
    </xf>
    <xf numFmtId="2" fontId="0" fillId="0" borderId="7" xfId="0" applyNumberFormat="1" applyFont="1" applyBorder="1" applyAlignment="1">
      <alignment horizontal="right"/>
    </xf>
    <xf numFmtId="2" fontId="0" fillId="0" borderId="23" xfId="0" applyNumberFormat="1" applyFont="1" applyBorder="1"/>
    <xf numFmtId="0" fontId="0" fillId="0" borderId="30" xfId="0" applyBorder="1"/>
    <xf numFmtId="165" fontId="0" fillId="0" borderId="30" xfId="0" applyNumberFormat="1" applyFont="1" applyBorder="1"/>
    <xf numFmtId="0" fontId="0" fillId="0" borderId="31" xfId="0" applyBorder="1"/>
    <xf numFmtId="0" fontId="0" fillId="0" borderId="23" xfId="0" applyFont="1" applyBorder="1"/>
    <xf numFmtId="165" fontId="0" fillId="0" borderId="23" xfId="0" applyNumberFormat="1" applyFont="1" applyBorder="1"/>
    <xf numFmtId="0" fontId="0" fillId="0" borderId="31" xfId="0" applyFont="1" applyBorder="1" applyAlignment="1">
      <alignment horizontal="center"/>
    </xf>
    <xf numFmtId="0" fontId="5" fillId="0" borderId="23" xfId="0" applyFont="1" applyBorder="1" applyAlignment="1">
      <alignment horizontal="left"/>
    </xf>
    <xf numFmtId="0" fontId="0" fillId="0" borderId="31" xfId="0" applyBorder="1" applyAlignment="1">
      <alignment horizontal="center"/>
    </xf>
    <xf numFmtId="3" fontId="0" fillId="0" borderId="4" xfId="0" applyNumberFormat="1" applyBorder="1"/>
    <xf numFmtId="2" fontId="0" fillId="0" borderId="20" xfId="0" applyNumberFormat="1" applyFont="1" applyBorder="1"/>
    <xf numFmtId="0" fontId="0" fillId="0" borderId="8" xfId="0" applyFont="1" applyBorder="1" applyAlignment="1">
      <alignment horizontal="center"/>
    </xf>
    <xf numFmtId="2" fontId="0" fillId="0" borderId="8" xfId="0" applyNumberFormat="1" applyFont="1" applyBorder="1"/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2" fontId="0" fillId="0" borderId="7" xfId="0" applyNumberFormat="1" applyFont="1" applyBorder="1"/>
    <xf numFmtId="3" fontId="0" fillId="0" borderId="7" xfId="0" applyNumberFormat="1" applyFont="1" applyBorder="1"/>
    <xf numFmtId="0" fontId="0" fillId="0" borderId="1" xfId="0" applyFont="1" applyBorder="1" applyAlignment="1">
      <alignment horizontal="left"/>
    </xf>
    <xf numFmtId="0" fontId="0" fillId="0" borderId="0" xfId="0" applyFont="1" applyAlignment="1">
      <alignment horizontal="left"/>
    </xf>
    <xf numFmtId="0" fontId="0" fillId="0" borderId="32" xfId="0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8" xfId="0" applyFont="1" applyBorder="1" applyAlignment="1">
      <alignment horizontal="center"/>
    </xf>
    <xf numFmtId="165" fontId="0" fillId="0" borderId="28" xfId="0" applyNumberFormat="1" applyFont="1" applyBorder="1"/>
    <xf numFmtId="3" fontId="0" fillId="0" borderId="28" xfId="0" applyNumberFormat="1" applyFont="1" applyBorder="1"/>
    <xf numFmtId="4" fontId="0" fillId="0" borderId="1" xfId="0" applyNumberFormat="1" applyFont="1" applyBorder="1" applyAlignment="1">
      <alignment horizontal="right"/>
    </xf>
    <xf numFmtId="3" fontId="0" fillId="0" borderId="4" xfId="0" applyNumberFormat="1" applyFont="1" applyBorder="1"/>
    <xf numFmtId="0" fontId="0" fillId="0" borderId="4" xfId="0" applyFont="1" applyBorder="1"/>
    <xf numFmtId="0" fontId="0" fillId="0" borderId="34" xfId="0" applyFont="1" applyBorder="1" applyAlignment="1">
      <alignment horizontal="left"/>
    </xf>
    <xf numFmtId="0" fontId="0" fillId="0" borderId="30" xfId="0" applyFont="1" applyBorder="1" applyAlignment="1">
      <alignment horizontal="center"/>
    </xf>
    <xf numFmtId="0" fontId="0" fillId="0" borderId="7" xfId="0" applyBorder="1" applyAlignment="1">
      <alignment horizontal="left"/>
    </xf>
    <xf numFmtId="2" fontId="0" fillId="0" borderId="8" xfId="0" applyNumberFormat="1" applyFont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8" xfId="0" applyFont="1" applyBorder="1" applyAlignment="1">
      <alignment horizontal="left"/>
    </xf>
    <xf numFmtId="0" fontId="5" fillId="0" borderId="8" xfId="0" applyFont="1" applyBorder="1" applyAlignment="1">
      <alignment horizontal="center"/>
    </xf>
    <xf numFmtId="0" fontId="5" fillId="0" borderId="8" xfId="0" applyFont="1" applyBorder="1" applyAlignment="1">
      <alignment horizontal="center" wrapText="1"/>
    </xf>
    <xf numFmtId="0" fontId="5" fillId="0" borderId="20" xfId="0" applyFont="1" applyBorder="1" applyAlignment="1">
      <alignment horizontal="center" wrapText="1"/>
    </xf>
    <xf numFmtId="2" fontId="5" fillId="0" borderId="20" xfId="0" applyNumberFormat="1" applyFont="1" applyBorder="1" applyAlignment="1">
      <alignment horizontal="center"/>
    </xf>
    <xf numFmtId="0" fontId="5" fillId="0" borderId="6" xfId="0" applyFont="1" applyBorder="1"/>
    <xf numFmtId="0" fontId="0" fillId="0" borderId="35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8" xfId="0" applyFont="1" applyBorder="1"/>
    <xf numFmtId="3" fontId="0" fillId="0" borderId="8" xfId="0" applyNumberFormat="1" applyFont="1" applyBorder="1"/>
    <xf numFmtId="1" fontId="0" fillId="0" borderId="29" xfId="0" applyNumberFormat="1" applyBorder="1" applyAlignment="1">
      <alignment horizontal="center"/>
    </xf>
    <xf numFmtId="0" fontId="0" fillId="0" borderId="34" xfId="0" applyFont="1" applyBorder="1" applyAlignment="1">
      <alignment horizontal="center"/>
    </xf>
    <xf numFmtId="2" fontId="0" fillId="0" borderId="35" xfId="0" applyNumberFormat="1" applyFont="1" applyBorder="1"/>
    <xf numFmtId="0" fontId="0" fillId="0" borderId="37" xfId="0" applyFont="1" applyBorder="1" applyAlignment="1">
      <alignment horizontal="center"/>
    </xf>
    <xf numFmtId="0" fontId="0" fillId="0" borderId="38" xfId="0" applyFont="1" applyBorder="1" applyAlignment="1">
      <alignment horizontal="center"/>
    </xf>
    <xf numFmtId="3" fontId="0" fillId="0" borderId="23" xfId="0" applyNumberFormat="1" applyBorder="1"/>
    <xf numFmtId="0" fontId="5" fillId="0" borderId="8" xfId="0" applyFont="1" applyBorder="1" applyAlignment="1">
      <alignment horizontal="left"/>
    </xf>
    <xf numFmtId="2" fontId="0" fillId="0" borderId="31" xfId="0" applyNumberFormat="1" applyFont="1" applyBorder="1"/>
    <xf numFmtId="0" fontId="0" fillId="0" borderId="23" xfId="0" applyFill="1" applyBorder="1" applyAlignment="1">
      <alignment horizontal="center"/>
    </xf>
    <xf numFmtId="0" fontId="0" fillId="0" borderId="23" xfId="0" applyFill="1" applyBorder="1"/>
    <xf numFmtId="2" fontId="0" fillId="0" borderId="23" xfId="0" applyNumberFormat="1" applyBorder="1"/>
    <xf numFmtId="0" fontId="6" fillId="0" borderId="23" xfId="0" applyFont="1" applyBorder="1" applyAlignment="1">
      <alignment horizontal="left"/>
    </xf>
    <xf numFmtId="0" fontId="0" fillId="0" borderId="39" xfId="0" applyBorder="1"/>
    <xf numFmtId="0" fontId="0" fillId="0" borderId="23" xfId="0" applyBorder="1" applyAlignment="1">
      <alignment horizontal="left" wrapText="1"/>
    </xf>
    <xf numFmtId="0" fontId="0" fillId="0" borderId="23" xfId="0" applyBorder="1" applyAlignment="1">
      <alignment horizontal="center" wrapText="1"/>
    </xf>
    <xf numFmtId="0" fontId="5" fillId="0" borderId="30" xfId="0" applyFont="1" applyBorder="1"/>
    <xf numFmtId="165" fontId="0" fillId="0" borderId="31" xfId="0" applyNumberFormat="1" applyFont="1" applyBorder="1"/>
    <xf numFmtId="2" fontId="0" fillId="0" borderId="34" xfId="0" applyNumberFormat="1" applyFont="1" applyBorder="1"/>
    <xf numFmtId="1" fontId="0" fillId="0" borderId="23" xfId="0" applyNumberFormat="1" applyBorder="1" applyAlignment="1">
      <alignment horizontal="center"/>
    </xf>
    <xf numFmtId="2" fontId="0" fillId="0" borderId="36" xfId="0" applyNumberFormat="1" applyFont="1" applyBorder="1"/>
    <xf numFmtId="0" fontId="0" fillId="0" borderId="41" xfId="0" applyFont="1" applyBorder="1" applyAlignment="1">
      <alignment horizontal="center"/>
    </xf>
    <xf numFmtId="1" fontId="0" fillId="0" borderId="42" xfId="0" applyNumberFormat="1" applyBorder="1" applyAlignment="1">
      <alignment horizontal="center"/>
    </xf>
    <xf numFmtId="2" fontId="0" fillId="0" borderId="30" xfId="0" applyNumberFormat="1" applyFont="1" applyBorder="1"/>
    <xf numFmtId="3" fontId="0" fillId="0" borderId="8" xfId="0" applyNumberFormat="1" applyBorder="1"/>
    <xf numFmtId="0" fontId="5" fillId="0" borderId="7" xfId="0" applyFont="1" applyFill="1" applyBorder="1"/>
    <xf numFmtId="0" fontId="5" fillId="0" borderId="31" xfId="0" applyFont="1" applyBorder="1" applyAlignment="1">
      <alignment horizontal="left"/>
    </xf>
    <xf numFmtId="0" fontId="0" fillId="0" borderId="31" xfId="0" applyFont="1" applyBorder="1" applyAlignment="1">
      <alignment horizontal="center" wrapText="1"/>
    </xf>
    <xf numFmtId="2" fontId="0" fillId="0" borderId="31" xfId="0" applyNumberFormat="1" applyFont="1" applyBorder="1" applyAlignment="1">
      <alignment horizontal="right"/>
    </xf>
    <xf numFmtId="0" fontId="0" fillId="0" borderId="31" xfId="0" applyBorder="1" applyAlignment="1">
      <alignment horizontal="left"/>
    </xf>
    <xf numFmtId="0" fontId="0" fillId="0" borderId="40" xfId="0" applyFont="1" applyBorder="1" applyAlignment="1">
      <alignment horizontal="center"/>
    </xf>
    <xf numFmtId="3" fontId="0" fillId="0" borderId="31" xfId="0" applyNumberFormat="1" applyBorder="1"/>
    <xf numFmtId="3" fontId="0" fillId="0" borderId="7" xfId="0" applyNumberFormat="1" applyBorder="1"/>
    <xf numFmtId="0" fontId="5" fillId="0" borderId="31" xfId="0" applyFont="1" applyBorder="1"/>
    <xf numFmtId="0" fontId="0" fillId="0" borderId="27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23" xfId="0" applyFont="1" applyBorder="1" applyAlignment="1">
      <alignment horizontal="left" wrapText="1"/>
    </xf>
    <xf numFmtId="0" fontId="0" fillId="0" borderId="23" xfId="0" applyFont="1" applyBorder="1" applyAlignment="1">
      <alignment horizontal="left"/>
    </xf>
    <xf numFmtId="0" fontId="0" fillId="0" borderId="31" xfId="0" applyFont="1" applyBorder="1" applyAlignment="1">
      <alignment horizontal="left" wrapText="1"/>
    </xf>
    <xf numFmtId="0" fontId="0" fillId="0" borderId="31" xfId="0" applyBorder="1" applyAlignment="1">
      <alignment horizontal="left" wrapText="1"/>
    </xf>
  </cellXfs>
  <cellStyles count="82">
    <cellStyle name="20% - Accent1" xfId="1" builtinId="30" customBuiltin="1"/>
    <cellStyle name="20% - Accent1 2" xfId="2"/>
    <cellStyle name="20% - Accent2" xfId="3" builtinId="34" customBuiltin="1"/>
    <cellStyle name="20% - Accent2 2" xfId="4"/>
    <cellStyle name="20% - Accent3" xfId="5" builtinId="38" customBuiltin="1"/>
    <cellStyle name="20% - Accent3 2" xfId="6"/>
    <cellStyle name="20% - Accent4" xfId="7" builtinId="42" customBuiltin="1"/>
    <cellStyle name="20% - Accent4 2" xfId="8"/>
    <cellStyle name="20% - Accent5" xfId="9" builtinId="46" customBuiltin="1"/>
    <cellStyle name="20% - Accent5 2" xfId="10"/>
    <cellStyle name="20% - Accent6" xfId="11" builtinId="50" customBuiltin="1"/>
    <cellStyle name="20% - Accent6 2" xfId="12"/>
    <cellStyle name="40% - Accent1" xfId="13" builtinId="31" customBuiltin="1"/>
    <cellStyle name="40% - Accent1 2" xfId="14"/>
    <cellStyle name="40% - Accent2" xfId="15" builtinId="35" customBuiltin="1"/>
    <cellStyle name="40% - Accent2 2" xfId="16"/>
    <cellStyle name="40% - Accent3" xfId="17" builtinId="39" customBuiltin="1"/>
    <cellStyle name="40% - Accent3 2" xfId="18"/>
    <cellStyle name="40% - Accent4" xfId="19" builtinId="43" customBuiltin="1"/>
    <cellStyle name="40% - Accent4 2" xfId="20"/>
    <cellStyle name="40% - Accent5" xfId="21" builtinId="47" customBuiltin="1"/>
    <cellStyle name="40% - Accent5 2" xfId="22"/>
    <cellStyle name="40% - Accent6" xfId="23" builtinId="51" customBuiltin="1"/>
    <cellStyle name="40% - Accent6 2" xfId="24"/>
    <cellStyle name="60% - Accent1" xfId="25" builtinId="32" customBuiltin="1"/>
    <cellStyle name="60% - Accent1 2" xfId="26"/>
    <cellStyle name="60% - Accent2" xfId="27" builtinId="36" customBuiltin="1"/>
    <cellStyle name="60% - Accent2 2" xfId="28"/>
    <cellStyle name="60% - Accent3" xfId="29" builtinId="40" customBuiltin="1"/>
    <cellStyle name="60% - Accent3 2" xfId="30"/>
    <cellStyle name="60% - Accent4" xfId="31" builtinId="44" customBuiltin="1"/>
    <cellStyle name="60% - Accent4 2" xfId="32"/>
    <cellStyle name="60% - Accent5" xfId="33" builtinId="48" customBuiltin="1"/>
    <cellStyle name="60% - Accent5 2" xfId="34"/>
    <cellStyle name="60% - Accent6" xfId="35" builtinId="52" customBuiltin="1"/>
    <cellStyle name="60% - Accent6 2" xfId="36"/>
    <cellStyle name="Accent1" xfId="37" builtinId="29" customBuiltin="1"/>
    <cellStyle name="Accent1 2" xfId="38"/>
    <cellStyle name="Accent2" xfId="39" builtinId="33" customBuiltin="1"/>
    <cellStyle name="Accent2 2" xfId="40"/>
    <cellStyle name="Accent3" xfId="41" builtinId="37" customBuiltin="1"/>
    <cellStyle name="Accent3 2" xfId="42"/>
    <cellStyle name="Accent4" xfId="43" builtinId="41" customBuiltin="1"/>
    <cellStyle name="Accent4 2" xfId="44"/>
    <cellStyle name="Accent5" xfId="45" builtinId="45" customBuiltin="1"/>
    <cellStyle name="Accent5 2" xfId="46"/>
    <cellStyle name="Accent6" xfId="47" builtinId="49" customBuiltin="1"/>
    <cellStyle name="Accent6 2" xfId="48"/>
    <cellStyle name="Bad 2" xfId="49"/>
    <cellStyle name="Calculation 2" xfId="50"/>
    <cellStyle name="Check Cell 2" xfId="51"/>
    <cellStyle name="Comma 2" xfId="52"/>
    <cellStyle name="Comma 2 2" xfId="53"/>
    <cellStyle name="Explanatory Text 2" xfId="54"/>
    <cellStyle name="Good 2" xfId="55"/>
    <cellStyle name="Heading" xfId="56"/>
    <cellStyle name="Heading 1 2" xfId="57"/>
    <cellStyle name="Heading 2 2" xfId="58"/>
    <cellStyle name="Heading 3 2" xfId="59"/>
    <cellStyle name="Heading 4 2" xfId="60"/>
    <cellStyle name="Heading1" xfId="61"/>
    <cellStyle name="Input 2" xfId="62"/>
    <cellStyle name="Linked Cell 2" xfId="63"/>
    <cellStyle name="Neutral 2" xfId="64"/>
    <cellStyle name="Normal" xfId="0" builtinId="0"/>
    <cellStyle name="Normal 2" xfId="65"/>
    <cellStyle name="Normal 2 2" xfId="66"/>
    <cellStyle name="Normal 2 3" xfId="67"/>
    <cellStyle name="Normal 2_macheta" xfId="68"/>
    <cellStyle name="Normal 3" xfId="69"/>
    <cellStyle name="Normal 3 2" xfId="70"/>
    <cellStyle name="Normal 3_macheta" xfId="71"/>
    <cellStyle name="Normal 4" xfId="72"/>
    <cellStyle name="Normal 5" xfId="73"/>
    <cellStyle name="Note 2" xfId="74"/>
    <cellStyle name="Output 2" xfId="75"/>
    <cellStyle name="Result" xfId="76"/>
    <cellStyle name="Result2" xfId="77"/>
    <cellStyle name="Title 2" xfId="78"/>
    <cellStyle name="Total" xfId="79" builtinId="25" customBuiltin="1"/>
    <cellStyle name="Total 2" xfId="80"/>
    <cellStyle name="Warning Text 2" xfId="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3"/>
  <sheetViews>
    <sheetView tabSelected="1" topLeftCell="A10" workbookViewId="0">
      <selection activeCell="D33" sqref="D33"/>
    </sheetView>
  </sheetViews>
  <sheetFormatPr defaultRowHeight="12.75"/>
  <cols>
    <col min="1" max="1" width="21.42578125" customWidth="1"/>
    <col min="2" max="2" width="11.42578125" style="13" customWidth="1"/>
    <col min="3" max="3" width="6.5703125" style="13" customWidth="1"/>
    <col min="4" max="4" width="15.28515625" customWidth="1"/>
    <col min="5" max="5" width="49.85546875" customWidth="1"/>
  </cols>
  <sheetData>
    <row r="1" spans="1:6">
      <c r="A1" s="1" t="s">
        <v>7</v>
      </c>
      <c r="B1" s="33"/>
      <c r="C1" s="33"/>
      <c r="D1" s="1"/>
    </row>
    <row r="3" spans="1:6">
      <c r="A3" s="1" t="s">
        <v>9</v>
      </c>
      <c r="B3" s="33"/>
      <c r="C3" s="33"/>
      <c r="D3" s="1"/>
      <c r="E3" s="1"/>
    </row>
    <row r="4" spans="1:6">
      <c r="A4" s="1" t="s">
        <v>10</v>
      </c>
      <c r="B4" s="33"/>
      <c r="C4" s="33"/>
      <c r="D4" s="1"/>
      <c r="F4" s="2"/>
    </row>
    <row r="5" spans="1:6">
      <c r="A5" s="1"/>
      <c r="B5" s="33"/>
      <c r="C5" s="33"/>
      <c r="D5" s="1"/>
      <c r="F5" s="2"/>
    </row>
    <row r="6" spans="1:6">
      <c r="A6" s="1"/>
      <c r="B6" s="33" t="s">
        <v>124</v>
      </c>
      <c r="C6" s="33"/>
      <c r="D6" s="14"/>
      <c r="E6" s="14"/>
      <c r="F6" s="2"/>
    </row>
    <row r="7" spans="1:6">
      <c r="B7" s="33"/>
      <c r="C7" s="33"/>
      <c r="D7" s="1"/>
    </row>
    <row r="8" spans="1:6" s="13" customFormat="1">
      <c r="A8" s="6" t="s">
        <v>4</v>
      </c>
      <c r="B8" s="6" t="s">
        <v>0</v>
      </c>
      <c r="C8" s="6" t="s">
        <v>1</v>
      </c>
      <c r="D8" s="6" t="s">
        <v>2</v>
      </c>
      <c r="E8" s="6" t="s">
        <v>3</v>
      </c>
    </row>
    <row r="9" spans="1:6" s="92" customFormat="1">
      <c r="A9" s="91" t="s">
        <v>71</v>
      </c>
      <c r="B9" s="91"/>
      <c r="C9" s="91"/>
      <c r="D9" s="98">
        <v>2207785</v>
      </c>
      <c r="E9" s="91"/>
    </row>
    <row r="10" spans="1:6">
      <c r="A10" s="7" t="s">
        <v>5</v>
      </c>
      <c r="B10" s="12" t="s">
        <v>126</v>
      </c>
      <c r="C10" s="12">
        <v>14</v>
      </c>
      <c r="D10" s="8">
        <v>245027</v>
      </c>
      <c r="E10" s="4" t="s">
        <v>32</v>
      </c>
    </row>
    <row r="11" spans="1:6">
      <c r="A11" s="7"/>
      <c r="B11" s="12" t="s">
        <v>126</v>
      </c>
      <c r="C11" s="12">
        <v>15</v>
      </c>
      <c r="D11" s="8">
        <v>3369</v>
      </c>
      <c r="E11" s="4" t="s">
        <v>8</v>
      </c>
    </row>
    <row r="12" spans="1:6" ht="13.5" thickBot="1">
      <c r="A12" s="42" t="s">
        <v>6</v>
      </c>
      <c r="B12" s="43"/>
      <c r="C12" s="35"/>
      <c r="D12" s="36">
        <f>SUM(D9:D11)</f>
        <v>2456181</v>
      </c>
      <c r="E12" s="34"/>
    </row>
    <row r="13" spans="1:6">
      <c r="A13" s="94" t="s">
        <v>72</v>
      </c>
      <c r="B13" s="93"/>
      <c r="C13" s="40"/>
      <c r="D13" s="41">
        <v>287665</v>
      </c>
      <c r="E13" s="39"/>
    </row>
    <row r="14" spans="1:6">
      <c r="A14" s="29" t="s">
        <v>55</v>
      </c>
      <c r="B14" s="12" t="s">
        <v>126</v>
      </c>
      <c r="C14" s="12">
        <v>14</v>
      </c>
      <c r="D14" s="79">
        <v>32111</v>
      </c>
      <c r="E14" s="52" t="s">
        <v>57</v>
      </c>
    </row>
    <row r="15" spans="1:6">
      <c r="A15" s="78"/>
      <c r="B15" s="12" t="s">
        <v>126</v>
      </c>
      <c r="C15" s="12">
        <v>15</v>
      </c>
      <c r="D15" s="79">
        <v>568</v>
      </c>
      <c r="E15" s="77" t="s">
        <v>58</v>
      </c>
    </row>
    <row r="16" spans="1:6" ht="13.5" thickBot="1">
      <c r="A16" s="32" t="s">
        <v>56</v>
      </c>
      <c r="B16" s="30"/>
      <c r="C16" s="30"/>
      <c r="D16" s="38">
        <f>SUM(D13:D15)</f>
        <v>320344</v>
      </c>
      <c r="E16" s="27"/>
    </row>
    <row r="17" spans="1:5">
      <c r="A17" s="94" t="s">
        <v>73</v>
      </c>
      <c r="B17" s="66"/>
      <c r="C17" s="40"/>
      <c r="D17" s="41">
        <v>271475</v>
      </c>
      <c r="E17" s="39"/>
    </row>
    <row r="18" spans="1:5">
      <c r="A18" s="29" t="s">
        <v>49</v>
      </c>
      <c r="B18" s="12" t="s">
        <v>126</v>
      </c>
      <c r="C18" s="12">
        <v>14</v>
      </c>
      <c r="D18" s="79">
        <v>29941</v>
      </c>
      <c r="E18" s="52" t="s">
        <v>50</v>
      </c>
    </row>
    <row r="19" spans="1:5">
      <c r="A19" s="37"/>
      <c r="B19" s="12" t="s">
        <v>126</v>
      </c>
      <c r="C19" s="12">
        <v>15</v>
      </c>
      <c r="D19" s="76">
        <v>412</v>
      </c>
      <c r="E19" s="75" t="s">
        <v>52</v>
      </c>
    </row>
    <row r="20" spans="1:5" ht="13.5" thickBot="1">
      <c r="A20" s="34" t="s">
        <v>51</v>
      </c>
      <c r="B20" s="30"/>
      <c r="C20" s="30"/>
      <c r="D20" s="38">
        <f>SUM(D17:D19)</f>
        <v>301828</v>
      </c>
      <c r="E20" s="27"/>
    </row>
    <row r="21" spans="1:5">
      <c r="A21" s="94" t="s">
        <v>74</v>
      </c>
      <c r="B21" s="66"/>
      <c r="C21" s="40"/>
      <c r="D21" s="41">
        <v>103111</v>
      </c>
      <c r="E21" s="39"/>
    </row>
    <row r="22" spans="1:5">
      <c r="A22" s="29" t="s">
        <v>59</v>
      </c>
      <c r="B22" s="12" t="s">
        <v>126</v>
      </c>
      <c r="C22" s="12">
        <v>14</v>
      </c>
      <c r="D22" s="79">
        <v>11153</v>
      </c>
      <c r="E22" s="52" t="s">
        <v>60</v>
      </c>
    </row>
    <row r="23" spans="1:5">
      <c r="A23" s="75"/>
      <c r="B23" s="12" t="s">
        <v>126</v>
      </c>
      <c r="C23" s="12">
        <v>15</v>
      </c>
      <c r="D23" s="76">
        <v>359</v>
      </c>
      <c r="E23" s="75" t="s">
        <v>61</v>
      </c>
    </row>
    <row r="24" spans="1:5" s="37" customFormat="1" ht="13.5" thickBot="1">
      <c r="A24" s="27" t="s">
        <v>62</v>
      </c>
      <c r="B24" s="30"/>
      <c r="C24" s="30"/>
      <c r="D24" s="38">
        <f>SUM(D21:D23)</f>
        <v>114623</v>
      </c>
      <c r="E24" s="27"/>
    </row>
    <row r="25" spans="1:5" s="37" customFormat="1">
      <c r="A25" s="94" t="s">
        <v>75</v>
      </c>
      <c r="B25" s="66"/>
      <c r="C25" s="40"/>
      <c r="D25" s="41">
        <v>81925</v>
      </c>
      <c r="E25" s="39"/>
    </row>
    <row r="26" spans="1:5" s="37" customFormat="1">
      <c r="A26" s="29" t="s">
        <v>33</v>
      </c>
      <c r="B26" s="12" t="s">
        <v>126</v>
      </c>
      <c r="C26" s="12">
        <v>14</v>
      </c>
      <c r="D26" s="79">
        <v>324</v>
      </c>
      <c r="E26" s="52" t="s">
        <v>63</v>
      </c>
    </row>
    <row r="27" spans="1:5" s="37" customFormat="1">
      <c r="A27" s="131"/>
      <c r="B27" s="12" t="s">
        <v>126</v>
      </c>
      <c r="C27" s="12">
        <v>15</v>
      </c>
      <c r="D27" s="132">
        <v>972</v>
      </c>
      <c r="E27" s="77" t="s">
        <v>103</v>
      </c>
    </row>
    <row r="28" spans="1:5" s="37" customFormat="1">
      <c r="A28" s="131"/>
      <c r="B28" s="66" t="s">
        <v>126</v>
      </c>
      <c r="C28" s="66">
        <v>25</v>
      </c>
      <c r="D28" s="132">
        <v>-879</v>
      </c>
      <c r="E28" s="77" t="s">
        <v>127</v>
      </c>
    </row>
    <row r="29" spans="1:5" s="37" customFormat="1" ht="13.5" thickBot="1">
      <c r="A29" s="27" t="s">
        <v>34</v>
      </c>
      <c r="B29" s="30"/>
      <c r="C29" s="30"/>
      <c r="D29" s="38">
        <f>SUM(D25:D28)</f>
        <v>82342</v>
      </c>
      <c r="E29" s="27"/>
    </row>
    <row r="30" spans="1:5" s="37" customFormat="1">
      <c r="A30" s="94" t="s">
        <v>76</v>
      </c>
      <c r="B30" s="66"/>
      <c r="C30" s="40"/>
      <c r="D30" s="41">
        <v>66043</v>
      </c>
      <c r="E30" s="39"/>
    </row>
    <row r="31" spans="1:5">
      <c r="A31" s="11" t="s">
        <v>48</v>
      </c>
      <c r="B31" s="12" t="s">
        <v>126</v>
      </c>
      <c r="C31" s="12">
        <v>14</v>
      </c>
      <c r="D31" s="79">
        <v>7266</v>
      </c>
      <c r="E31" s="52" t="s">
        <v>47</v>
      </c>
    </row>
    <row r="32" spans="1:5" ht="13.5" thickBot="1">
      <c r="A32" s="34" t="s">
        <v>46</v>
      </c>
      <c r="B32" s="48"/>
      <c r="C32" s="95"/>
      <c r="D32" s="96">
        <f>SUM(D30:D31)</f>
        <v>73309</v>
      </c>
      <c r="E32" s="97"/>
    </row>
    <row r="33" spans="1:5" ht="13.5" thickBot="1">
      <c r="A33" s="44" t="s">
        <v>125</v>
      </c>
      <c r="B33" s="45"/>
      <c r="C33" s="45"/>
      <c r="D33" s="46">
        <f>D12+D16+D20+D24+D29+D32</f>
        <v>3348627</v>
      </c>
      <c r="E33" s="47"/>
    </row>
  </sheetData>
  <sheetProtection selectLockedCells="1" selectUnlockedCells="1"/>
  <phoneticPr fontId="0" type="noConversion"/>
  <pageMargins left="0.74791666666666667" right="0.74791666666666667" top="0.98402777777777772" bottom="0.98402777777777772" header="0.51180555555555551" footer="0.51180555555555551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HT86"/>
  <sheetViews>
    <sheetView topLeftCell="A58" workbookViewId="0">
      <selection activeCell="G86" sqref="G86"/>
    </sheetView>
  </sheetViews>
  <sheetFormatPr defaultRowHeight="12.75"/>
  <cols>
    <col min="1" max="1" width="20.7109375" customWidth="1"/>
    <col min="2" max="2" width="12.140625" style="13" customWidth="1"/>
    <col min="3" max="3" width="11.42578125" style="13" customWidth="1"/>
    <col min="4" max="4" width="13.28515625" style="13" customWidth="1"/>
    <col min="5" max="5" width="42.5703125" customWidth="1"/>
    <col min="6" max="6" width="15.5703125" style="13" customWidth="1"/>
    <col min="7" max="7" width="13.42578125" style="26" customWidth="1"/>
    <col min="8" max="8" width="34.28515625" customWidth="1"/>
  </cols>
  <sheetData>
    <row r="1" spans="1:10">
      <c r="A1" s="150" t="s">
        <v>7</v>
      </c>
      <c r="B1" s="150"/>
      <c r="C1" s="150"/>
      <c r="D1" s="150"/>
      <c r="E1" s="150"/>
      <c r="F1" s="150"/>
      <c r="G1" s="150"/>
      <c r="H1" s="1"/>
    </row>
    <row r="3" spans="1:10">
      <c r="A3" s="150" t="s">
        <v>9</v>
      </c>
      <c r="B3" s="150"/>
      <c r="C3" s="150"/>
      <c r="D3" s="150"/>
      <c r="E3" s="150"/>
      <c r="F3" s="150"/>
      <c r="G3" s="150"/>
      <c r="H3" s="1"/>
      <c r="I3" s="1"/>
    </row>
    <row r="4" spans="1:10">
      <c r="A4" s="150" t="s">
        <v>11</v>
      </c>
      <c r="B4" s="150"/>
      <c r="C4" s="150"/>
      <c r="D4" s="150"/>
      <c r="E4" s="150"/>
      <c r="F4" s="150"/>
      <c r="G4" s="150"/>
      <c r="H4" s="1"/>
      <c r="J4" s="2"/>
    </row>
    <row r="5" spans="1:10">
      <c r="A5" s="150" t="s">
        <v>128</v>
      </c>
      <c r="B5" s="150"/>
      <c r="C5" s="150"/>
      <c r="D5" s="150"/>
      <c r="E5" s="150"/>
      <c r="F5" s="150"/>
      <c r="G5" s="150"/>
    </row>
    <row r="7" spans="1:10" s="65" customFormat="1" ht="51.75" thickBot="1">
      <c r="A7" s="64" t="s">
        <v>4</v>
      </c>
      <c r="B7" s="64" t="s">
        <v>0</v>
      </c>
      <c r="C7" s="64" t="s">
        <v>12</v>
      </c>
      <c r="D7" s="109" t="s">
        <v>13</v>
      </c>
      <c r="E7" s="109" t="s">
        <v>14</v>
      </c>
      <c r="F7" s="109" t="s">
        <v>15</v>
      </c>
      <c r="G7" s="110" t="s">
        <v>2</v>
      </c>
      <c r="H7" s="64" t="s">
        <v>3</v>
      </c>
    </row>
    <row r="8" spans="1:10" s="66" customFormat="1">
      <c r="A8" s="106" t="s">
        <v>77</v>
      </c>
      <c r="B8" s="107"/>
      <c r="C8" s="107"/>
      <c r="D8" s="108"/>
      <c r="E8" s="108"/>
      <c r="F8" s="108"/>
      <c r="G8" s="104">
        <v>12706.21</v>
      </c>
      <c r="H8" s="107"/>
    </row>
    <row r="9" spans="1:10" s="67" customFormat="1" ht="12" customHeight="1">
      <c r="A9" s="81" t="s">
        <v>42</v>
      </c>
      <c r="B9" s="51" t="s">
        <v>126</v>
      </c>
      <c r="C9" s="68">
        <v>20</v>
      </c>
      <c r="D9" s="69">
        <v>1148</v>
      </c>
      <c r="E9" s="129" t="s">
        <v>115</v>
      </c>
      <c r="F9" s="69">
        <v>44571</v>
      </c>
      <c r="G9" s="70">
        <v>210</v>
      </c>
      <c r="H9" s="53" t="s">
        <v>108</v>
      </c>
    </row>
    <row r="10" spans="1:10" s="67" customFormat="1">
      <c r="A10" s="81"/>
      <c r="B10" s="68" t="s">
        <v>126</v>
      </c>
      <c r="C10" s="68">
        <v>26</v>
      </c>
      <c r="D10" s="69">
        <v>1157</v>
      </c>
      <c r="E10" s="151" t="s">
        <v>129</v>
      </c>
      <c r="F10" s="69">
        <v>22541</v>
      </c>
      <c r="G10" s="70">
        <v>238</v>
      </c>
      <c r="H10" s="152" t="s">
        <v>130</v>
      </c>
    </row>
    <row r="11" spans="1:10" s="67" customFormat="1">
      <c r="A11" s="141"/>
      <c r="B11" s="80" t="s">
        <v>126</v>
      </c>
      <c r="C11" s="80">
        <v>27</v>
      </c>
      <c r="D11" s="142">
        <v>1177</v>
      </c>
      <c r="E11" s="153" t="s">
        <v>107</v>
      </c>
      <c r="F11" s="142">
        <v>2341</v>
      </c>
      <c r="G11" s="143">
        <v>297.5</v>
      </c>
      <c r="H11" s="144" t="s">
        <v>108</v>
      </c>
    </row>
    <row r="12" spans="1:10" s="67" customFormat="1">
      <c r="A12" s="141"/>
      <c r="B12" s="82" t="s">
        <v>126</v>
      </c>
      <c r="C12" s="80">
        <v>27</v>
      </c>
      <c r="D12" s="142">
        <v>1175</v>
      </c>
      <c r="E12" s="154" t="s">
        <v>107</v>
      </c>
      <c r="F12" s="142">
        <v>2276</v>
      </c>
      <c r="G12" s="143">
        <v>1463.7</v>
      </c>
      <c r="H12" s="144" t="s">
        <v>108</v>
      </c>
    </row>
    <row r="13" spans="1:10" s="67" customFormat="1">
      <c r="A13" s="141"/>
      <c r="B13" s="82" t="s">
        <v>126</v>
      </c>
      <c r="C13" s="80">
        <v>27</v>
      </c>
      <c r="D13" s="142">
        <v>1176</v>
      </c>
      <c r="E13" s="154" t="s">
        <v>107</v>
      </c>
      <c r="F13" s="142">
        <v>2326</v>
      </c>
      <c r="G13" s="143">
        <v>297.5</v>
      </c>
      <c r="H13" s="144" t="s">
        <v>108</v>
      </c>
    </row>
    <row r="14" spans="1:10" s="67" customFormat="1">
      <c r="A14" s="141"/>
      <c r="B14" s="82" t="s">
        <v>126</v>
      </c>
      <c r="C14" s="80">
        <v>27</v>
      </c>
      <c r="D14" s="142">
        <v>1162</v>
      </c>
      <c r="E14" s="154" t="s">
        <v>85</v>
      </c>
      <c r="F14" s="142">
        <v>15691</v>
      </c>
      <c r="G14" s="143">
        <v>994.84</v>
      </c>
      <c r="H14" s="144" t="s">
        <v>86</v>
      </c>
    </row>
    <row r="15" spans="1:10" s="66" customFormat="1" ht="13.5" thickBot="1">
      <c r="A15" s="103" t="s">
        <v>93</v>
      </c>
      <c r="B15" s="71"/>
      <c r="C15" s="71"/>
      <c r="D15" s="72"/>
      <c r="E15" s="72"/>
      <c r="F15" s="72"/>
      <c r="G15" s="73">
        <f>SUM(G8:G14)</f>
        <v>16207.75</v>
      </c>
      <c r="H15" s="71"/>
    </row>
    <row r="16" spans="1:10" s="66" customFormat="1">
      <c r="A16" s="105" t="s">
        <v>94</v>
      </c>
      <c r="B16" s="107"/>
      <c r="C16" s="107"/>
      <c r="D16" s="108"/>
      <c r="E16" s="108"/>
      <c r="F16" s="108"/>
      <c r="G16" s="104">
        <v>1761.37</v>
      </c>
      <c r="H16" s="107"/>
    </row>
    <row r="17" spans="1:8" s="66" customFormat="1">
      <c r="A17" s="50" t="s">
        <v>87</v>
      </c>
      <c r="B17" s="51" t="s">
        <v>126</v>
      </c>
      <c r="C17" s="68">
        <v>27</v>
      </c>
      <c r="D17" s="69">
        <v>1170</v>
      </c>
      <c r="E17" s="130" t="s">
        <v>89</v>
      </c>
      <c r="F17" s="69">
        <v>536395</v>
      </c>
      <c r="G17" s="70">
        <v>176.05</v>
      </c>
      <c r="H17" s="53" t="s">
        <v>114</v>
      </c>
    </row>
    <row r="18" spans="1:8" s="66" customFormat="1" ht="13.5" thickBot="1">
      <c r="A18" s="27" t="s">
        <v>88</v>
      </c>
      <c r="B18" s="71"/>
      <c r="C18" s="71"/>
      <c r="D18" s="72"/>
      <c r="E18" s="72"/>
      <c r="F18" s="72"/>
      <c r="G18" s="73">
        <f>SUM(G16:G17)</f>
        <v>1937.4199999999998</v>
      </c>
      <c r="H18" s="71"/>
    </row>
    <row r="19" spans="1:8" s="66" customFormat="1">
      <c r="A19" s="106" t="s">
        <v>78</v>
      </c>
      <c r="B19" s="107"/>
      <c r="C19" s="107"/>
      <c r="D19" s="108"/>
      <c r="E19" s="108"/>
      <c r="F19" s="108"/>
      <c r="G19" s="104">
        <v>39855.160000000003</v>
      </c>
      <c r="H19" s="107"/>
    </row>
    <row r="20" spans="1:8" s="66" customFormat="1">
      <c r="A20" s="122" t="s">
        <v>16</v>
      </c>
      <c r="B20" s="51" t="s">
        <v>126</v>
      </c>
      <c r="C20" s="17">
        <v>28</v>
      </c>
      <c r="D20" s="17">
        <v>1182</v>
      </c>
      <c r="E20" s="19" t="s">
        <v>39</v>
      </c>
      <c r="F20" s="17">
        <v>9582842204</v>
      </c>
      <c r="G20" s="24">
        <v>1803.81</v>
      </c>
      <c r="H20" s="21" t="s">
        <v>40</v>
      </c>
    </row>
    <row r="21" spans="1:8" ht="13.5" thickBot="1">
      <c r="A21" s="5" t="s">
        <v>18</v>
      </c>
      <c r="B21" s="15"/>
      <c r="C21" s="15"/>
      <c r="D21" s="48"/>
      <c r="E21" s="42"/>
      <c r="F21" s="48"/>
      <c r="G21" s="84">
        <f>SUM(G19:G20)</f>
        <v>41658.97</v>
      </c>
      <c r="H21" s="49"/>
    </row>
    <row r="22" spans="1:8">
      <c r="A22" s="101" t="s">
        <v>79</v>
      </c>
      <c r="B22" s="17"/>
      <c r="C22" s="112"/>
      <c r="D22" s="85"/>
      <c r="E22" s="114"/>
      <c r="F22" s="85"/>
      <c r="G22" s="86">
        <v>2985.92</v>
      </c>
      <c r="H22" s="115"/>
    </row>
    <row r="23" spans="1:8">
      <c r="A23" s="3" t="s">
        <v>19</v>
      </c>
      <c r="B23" s="51" t="s">
        <v>126</v>
      </c>
      <c r="C23" s="113">
        <v>20</v>
      </c>
      <c r="D23" s="68">
        <v>1145</v>
      </c>
      <c r="E23" s="52" t="s">
        <v>65</v>
      </c>
      <c r="F23" s="68">
        <v>57103</v>
      </c>
      <c r="G23" s="74">
        <v>129.47999999999999</v>
      </c>
      <c r="H23" s="52" t="s">
        <v>54</v>
      </c>
    </row>
    <row r="24" spans="1:8">
      <c r="A24" s="18"/>
      <c r="B24" s="51" t="s">
        <v>126</v>
      </c>
      <c r="C24" s="17">
        <v>20</v>
      </c>
      <c r="D24" s="20">
        <v>1146</v>
      </c>
      <c r="E24" s="21" t="s">
        <v>20</v>
      </c>
      <c r="F24" s="20">
        <v>99146</v>
      </c>
      <c r="G24" s="25">
        <v>226.38</v>
      </c>
      <c r="H24" s="21" t="s">
        <v>21</v>
      </c>
    </row>
    <row r="25" spans="1:8" ht="13.5" thickBot="1">
      <c r="A25" s="5" t="s">
        <v>22</v>
      </c>
      <c r="B25" s="15"/>
      <c r="C25" s="15"/>
      <c r="D25" s="15"/>
      <c r="E25" s="9"/>
      <c r="F25" s="15"/>
      <c r="G25" s="23">
        <f>SUM(G22:G24)</f>
        <v>3341.78</v>
      </c>
      <c r="H25" s="10"/>
    </row>
    <row r="26" spans="1:8">
      <c r="A26" s="101" t="s">
        <v>80</v>
      </c>
      <c r="B26" s="17"/>
      <c r="C26" s="17"/>
      <c r="D26" s="17"/>
      <c r="E26" s="100"/>
      <c r="F26" s="17"/>
      <c r="G26" s="24">
        <v>22550</v>
      </c>
      <c r="H26" s="99"/>
    </row>
    <row r="27" spans="1:8">
      <c r="A27" s="18" t="s">
        <v>66</v>
      </c>
      <c r="B27" s="51" t="s">
        <v>126</v>
      </c>
      <c r="C27" s="17">
        <v>8</v>
      </c>
      <c r="D27" s="17">
        <v>1069</v>
      </c>
      <c r="E27" s="19" t="s">
        <v>116</v>
      </c>
      <c r="F27" s="22" t="s">
        <v>117</v>
      </c>
      <c r="G27" s="24">
        <v>2500</v>
      </c>
      <c r="H27" s="83" t="s">
        <v>118</v>
      </c>
    </row>
    <row r="28" spans="1:8">
      <c r="A28" s="18"/>
      <c r="B28" s="51" t="s">
        <v>126</v>
      </c>
      <c r="C28" s="17">
        <v>22</v>
      </c>
      <c r="D28" s="17">
        <v>1150</v>
      </c>
      <c r="E28" s="19" t="s">
        <v>68</v>
      </c>
      <c r="F28" s="22">
        <v>22869</v>
      </c>
      <c r="G28" s="24">
        <v>100</v>
      </c>
      <c r="H28" s="83" t="s">
        <v>95</v>
      </c>
    </row>
    <row r="29" spans="1:8">
      <c r="A29" s="18"/>
      <c r="B29" s="66" t="s">
        <v>126</v>
      </c>
      <c r="C29" s="17">
        <v>26</v>
      </c>
      <c r="D29" s="17">
        <v>1153</v>
      </c>
      <c r="E29" s="19" t="s">
        <v>68</v>
      </c>
      <c r="F29" s="22">
        <v>22874</v>
      </c>
      <c r="G29" s="24">
        <v>150</v>
      </c>
      <c r="H29" s="83" t="s">
        <v>95</v>
      </c>
    </row>
    <row r="30" spans="1:8">
      <c r="A30" s="18"/>
      <c r="B30" s="66" t="s">
        <v>126</v>
      </c>
      <c r="C30" s="17">
        <v>27</v>
      </c>
      <c r="D30" s="17">
        <v>1164</v>
      </c>
      <c r="E30" s="19" t="s">
        <v>116</v>
      </c>
      <c r="F30" s="22" t="s">
        <v>117</v>
      </c>
      <c r="G30" s="24">
        <v>2500</v>
      </c>
      <c r="H30" s="83" t="s">
        <v>118</v>
      </c>
    </row>
    <row r="31" spans="1:8" ht="13.5" thickBot="1">
      <c r="A31" s="34" t="s">
        <v>67</v>
      </c>
      <c r="B31" s="48"/>
      <c r="C31" s="48"/>
      <c r="D31" s="48"/>
      <c r="E31" s="42"/>
      <c r="F31" s="48"/>
      <c r="G31" s="84">
        <f>SUM(G26:G30)</f>
        <v>27800</v>
      </c>
      <c r="H31" s="49"/>
    </row>
    <row r="32" spans="1:8">
      <c r="A32" s="105" t="s">
        <v>109</v>
      </c>
      <c r="B32" s="85"/>
      <c r="C32" s="85"/>
      <c r="D32" s="85"/>
      <c r="E32" s="114"/>
      <c r="F32" s="85"/>
      <c r="G32" s="86">
        <v>1478</v>
      </c>
      <c r="H32" s="115"/>
    </row>
    <row r="33" spans="1:8">
      <c r="A33" s="50" t="s">
        <v>104</v>
      </c>
      <c r="B33" s="51" t="s">
        <v>126</v>
      </c>
      <c r="C33" s="68">
        <v>26</v>
      </c>
      <c r="D33" s="68">
        <v>1155</v>
      </c>
      <c r="E33" s="52" t="s">
        <v>119</v>
      </c>
      <c r="F33" s="68">
        <v>2177</v>
      </c>
      <c r="G33" s="74">
        <v>660</v>
      </c>
      <c r="H33" s="121" t="s">
        <v>131</v>
      </c>
    </row>
    <row r="34" spans="1:8" ht="13.5" thickBot="1">
      <c r="A34" s="140" t="s">
        <v>105</v>
      </c>
      <c r="B34" s="87"/>
      <c r="C34" s="87"/>
      <c r="D34" s="87"/>
      <c r="E34" s="88"/>
      <c r="F34" s="87"/>
      <c r="G34" s="89">
        <f>SUM(G32:G33)</f>
        <v>2138</v>
      </c>
      <c r="H34" s="90"/>
    </row>
    <row r="35" spans="1:8">
      <c r="A35" s="105" t="s">
        <v>81</v>
      </c>
      <c r="B35" s="85"/>
      <c r="C35" s="85"/>
      <c r="D35" s="85"/>
      <c r="E35" s="114"/>
      <c r="F35" s="85"/>
      <c r="G35" s="86">
        <v>11263.62</v>
      </c>
      <c r="H35" s="115"/>
    </row>
    <row r="36" spans="1:8">
      <c r="A36" s="29" t="s">
        <v>23</v>
      </c>
      <c r="B36" s="51" t="s">
        <v>126</v>
      </c>
      <c r="C36" s="102">
        <v>4</v>
      </c>
      <c r="D36" s="136">
        <v>1066</v>
      </c>
      <c r="E36" s="75" t="s">
        <v>53</v>
      </c>
      <c r="F36" s="137">
        <v>210313712639</v>
      </c>
      <c r="G36" s="138">
        <v>157.9</v>
      </c>
      <c r="H36" s="21" t="s">
        <v>64</v>
      </c>
    </row>
    <row r="37" spans="1:8">
      <c r="A37" s="50"/>
      <c r="B37" s="51" t="s">
        <v>126</v>
      </c>
      <c r="C37" s="68">
        <v>20</v>
      </c>
      <c r="D37" s="68">
        <v>1147</v>
      </c>
      <c r="E37" s="52" t="s">
        <v>24</v>
      </c>
      <c r="F37" s="134"/>
      <c r="G37" s="74">
        <v>101.5</v>
      </c>
      <c r="H37" s="52" t="s">
        <v>41</v>
      </c>
    </row>
    <row r="38" spans="1:8">
      <c r="A38" s="50"/>
      <c r="B38" s="51" t="s">
        <v>126</v>
      </c>
      <c r="C38" s="68">
        <v>27</v>
      </c>
      <c r="D38" s="68">
        <v>1179</v>
      </c>
      <c r="E38" s="52" t="s">
        <v>38</v>
      </c>
      <c r="F38" s="51">
        <v>58628782</v>
      </c>
      <c r="G38" s="74">
        <v>26</v>
      </c>
      <c r="H38" s="52" t="s">
        <v>35</v>
      </c>
    </row>
    <row r="39" spans="1:8">
      <c r="A39" s="111"/>
      <c r="B39" s="51" t="s">
        <v>126</v>
      </c>
      <c r="C39" s="16">
        <v>27</v>
      </c>
      <c r="D39" s="117">
        <v>1180</v>
      </c>
      <c r="E39" s="39" t="s">
        <v>38</v>
      </c>
      <c r="F39" s="51">
        <v>58628782</v>
      </c>
      <c r="G39" s="133">
        <v>297.45</v>
      </c>
      <c r="H39" s="39" t="s">
        <v>36</v>
      </c>
    </row>
    <row r="40" spans="1:8">
      <c r="A40" s="50"/>
      <c r="B40" s="51" t="s">
        <v>126</v>
      </c>
      <c r="C40" s="17">
        <v>27</v>
      </c>
      <c r="D40" s="112">
        <v>1165</v>
      </c>
      <c r="E40" s="52" t="s">
        <v>24</v>
      </c>
      <c r="F40" s="116"/>
      <c r="G40" s="118">
        <v>446.73</v>
      </c>
      <c r="H40" s="52" t="s">
        <v>41</v>
      </c>
    </row>
    <row r="41" spans="1:8">
      <c r="A41" s="148"/>
      <c r="B41" s="66" t="s">
        <v>126</v>
      </c>
      <c r="C41" s="17">
        <v>27</v>
      </c>
      <c r="D41" s="112">
        <v>1166</v>
      </c>
      <c r="E41" s="77" t="s">
        <v>24</v>
      </c>
      <c r="F41" s="116"/>
      <c r="G41" s="118">
        <v>75.569999999999993</v>
      </c>
      <c r="H41" s="125" t="s">
        <v>41</v>
      </c>
    </row>
    <row r="42" spans="1:8">
      <c r="A42" s="148"/>
      <c r="B42" s="66" t="s">
        <v>126</v>
      </c>
      <c r="C42" s="17">
        <v>29</v>
      </c>
      <c r="D42" s="112">
        <v>1184</v>
      </c>
      <c r="E42" s="77" t="s">
        <v>24</v>
      </c>
      <c r="F42" s="116"/>
      <c r="G42" s="118">
        <v>171.3</v>
      </c>
      <c r="H42" s="125" t="s">
        <v>41</v>
      </c>
    </row>
    <row r="43" spans="1:8" ht="13.5" thickBot="1">
      <c r="A43" s="27" t="s">
        <v>25</v>
      </c>
      <c r="B43" s="149"/>
      <c r="C43" s="48"/>
      <c r="D43" s="120"/>
      <c r="E43" s="88"/>
      <c r="F43" s="119"/>
      <c r="G43" s="84">
        <f>SUM(G35:G42)</f>
        <v>12540.07</v>
      </c>
      <c r="H43" s="97"/>
    </row>
    <row r="44" spans="1:8">
      <c r="A44" s="105" t="s">
        <v>82</v>
      </c>
      <c r="B44" s="85"/>
      <c r="C44" s="85"/>
      <c r="D44" s="85"/>
      <c r="E44" s="114"/>
      <c r="F44" s="85"/>
      <c r="G44" s="86">
        <v>89558.73</v>
      </c>
      <c r="H44" s="115"/>
    </row>
    <row r="45" spans="1:8">
      <c r="A45" s="81" t="s">
        <v>26</v>
      </c>
      <c r="B45" s="51" t="s">
        <v>126</v>
      </c>
      <c r="C45" s="85">
        <v>15</v>
      </c>
      <c r="D45" s="40" t="s">
        <v>110</v>
      </c>
      <c r="E45" s="39" t="s">
        <v>106</v>
      </c>
      <c r="F45" s="40">
        <v>203</v>
      </c>
      <c r="G45" s="86">
        <v>70</v>
      </c>
      <c r="H45" s="139" t="s">
        <v>111</v>
      </c>
    </row>
    <row r="46" spans="1:8">
      <c r="A46" s="81"/>
      <c r="B46" s="51" t="s">
        <v>126</v>
      </c>
      <c r="C46" s="85">
        <v>22</v>
      </c>
      <c r="D46" s="40">
        <v>1151</v>
      </c>
      <c r="E46" s="39" t="s">
        <v>17</v>
      </c>
      <c r="F46" s="40">
        <v>26008</v>
      </c>
      <c r="G46" s="86">
        <v>104.25</v>
      </c>
      <c r="H46" s="139" t="s">
        <v>121</v>
      </c>
    </row>
    <row r="47" spans="1:8">
      <c r="A47" s="81"/>
      <c r="B47" s="51" t="s">
        <v>126</v>
      </c>
      <c r="C47" s="85">
        <v>22</v>
      </c>
      <c r="D47" s="40" t="s">
        <v>110</v>
      </c>
      <c r="E47" s="39" t="s">
        <v>106</v>
      </c>
      <c r="F47" s="40">
        <v>204</v>
      </c>
      <c r="G47" s="86">
        <v>40</v>
      </c>
      <c r="H47" s="121" t="s">
        <v>111</v>
      </c>
    </row>
    <row r="48" spans="1:8">
      <c r="A48" s="81"/>
      <c r="B48" s="51" t="s">
        <v>126</v>
      </c>
      <c r="C48" s="85">
        <v>26</v>
      </c>
      <c r="D48" s="40">
        <v>1159</v>
      </c>
      <c r="E48" s="39" t="s">
        <v>115</v>
      </c>
      <c r="F48" s="40">
        <v>44621</v>
      </c>
      <c r="G48" s="86">
        <v>2245</v>
      </c>
      <c r="H48" s="121" t="s">
        <v>132</v>
      </c>
    </row>
    <row r="49" spans="1:228">
      <c r="A49" s="81"/>
      <c r="B49" s="51" t="s">
        <v>126</v>
      </c>
      <c r="C49" s="85">
        <v>26</v>
      </c>
      <c r="D49" s="40">
        <v>1160</v>
      </c>
      <c r="E49" s="39" t="s">
        <v>43</v>
      </c>
      <c r="F49" s="40">
        <v>586</v>
      </c>
      <c r="G49" s="86">
        <v>1394</v>
      </c>
      <c r="H49" s="139" t="s">
        <v>44</v>
      </c>
    </row>
    <row r="50" spans="1:228">
      <c r="A50" s="81"/>
      <c r="B50" s="51" t="s">
        <v>126</v>
      </c>
      <c r="C50" s="85">
        <v>26</v>
      </c>
      <c r="D50" s="40">
        <v>1161</v>
      </c>
      <c r="E50" s="39" t="s">
        <v>133</v>
      </c>
      <c r="F50" s="40">
        <v>66389</v>
      </c>
      <c r="G50" s="86">
        <v>1553.01</v>
      </c>
      <c r="H50" s="139" t="s">
        <v>134</v>
      </c>
    </row>
    <row r="51" spans="1:228">
      <c r="A51" s="81"/>
      <c r="B51" s="51" t="s">
        <v>126</v>
      </c>
      <c r="C51" s="85">
        <v>26</v>
      </c>
      <c r="D51" s="40">
        <v>1158</v>
      </c>
      <c r="E51" s="39" t="s">
        <v>90</v>
      </c>
      <c r="F51" s="40">
        <v>24256</v>
      </c>
      <c r="G51" s="86">
        <v>856.8</v>
      </c>
      <c r="H51" s="139" t="s">
        <v>91</v>
      </c>
    </row>
    <row r="52" spans="1:228">
      <c r="A52" s="81"/>
      <c r="B52" s="51" t="s">
        <v>126</v>
      </c>
      <c r="C52" s="85">
        <v>27</v>
      </c>
      <c r="D52" s="40">
        <v>1173</v>
      </c>
      <c r="E52" s="39" t="s">
        <v>37</v>
      </c>
      <c r="F52" s="40">
        <v>103897</v>
      </c>
      <c r="G52" s="86">
        <v>3874.64</v>
      </c>
      <c r="H52" s="139" t="s">
        <v>96</v>
      </c>
    </row>
    <row r="53" spans="1:228">
      <c r="A53" s="81"/>
      <c r="B53" s="51" t="s">
        <v>126</v>
      </c>
      <c r="C53" s="68">
        <v>27</v>
      </c>
      <c r="D53" s="68">
        <v>1172</v>
      </c>
      <c r="E53" s="52" t="s">
        <v>37</v>
      </c>
      <c r="F53" s="51">
        <v>106601</v>
      </c>
      <c r="G53" s="74">
        <v>226.1</v>
      </c>
      <c r="H53" s="121" t="s">
        <v>120</v>
      </c>
    </row>
    <row r="54" spans="1:228">
      <c r="A54" s="29"/>
      <c r="B54" s="51" t="s">
        <v>126</v>
      </c>
      <c r="C54" s="85">
        <v>27</v>
      </c>
      <c r="D54" s="145">
        <v>1174</v>
      </c>
      <c r="E54" s="52" t="s">
        <v>37</v>
      </c>
      <c r="F54" s="68">
        <v>106593</v>
      </c>
      <c r="G54" s="135">
        <v>130.9</v>
      </c>
      <c r="H54" s="52" t="s">
        <v>45</v>
      </c>
    </row>
    <row r="55" spans="1:228">
      <c r="A55" s="29"/>
      <c r="B55" s="51" t="s">
        <v>126</v>
      </c>
      <c r="C55" s="85">
        <v>28</v>
      </c>
      <c r="D55" s="145">
        <v>1181</v>
      </c>
      <c r="E55" s="52" t="s">
        <v>122</v>
      </c>
      <c r="F55" s="68">
        <v>1132</v>
      </c>
      <c r="G55" s="135">
        <v>350</v>
      </c>
      <c r="H55" s="52" t="s">
        <v>135</v>
      </c>
    </row>
    <row r="56" spans="1:228" s="31" customFormat="1" ht="13.5" thickBot="1">
      <c r="A56" s="27" t="s">
        <v>27</v>
      </c>
      <c r="B56" s="87"/>
      <c r="C56" s="87"/>
      <c r="D56" s="87"/>
      <c r="E56" s="88"/>
      <c r="F56" s="87"/>
      <c r="G56" s="89">
        <f>SUM(G44:G55)</f>
        <v>100403.43</v>
      </c>
      <c r="H56" s="90"/>
      <c r="I56" s="54"/>
      <c r="J56" s="54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</row>
    <row r="57" spans="1:228" s="37" customFormat="1">
      <c r="A57" s="39" t="s">
        <v>101</v>
      </c>
      <c r="B57" s="85"/>
      <c r="C57" s="85"/>
      <c r="D57" s="85"/>
      <c r="E57" s="114"/>
      <c r="F57" s="85"/>
      <c r="G57" s="86">
        <v>1534.17</v>
      </c>
      <c r="H57" s="115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</row>
    <row r="58" spans="1:228" s="37" customFormat="1">
      <c r="A58" s="81">
        <v>20.02</v>
      </c>
      <c r="B58" s="51"/>
      <c r="C58" s="68"/>
      <c r="D58" s="68"/>
      <c r="E58" s="52"/>
      <c r="F58" s="68"/>
      <c r="G58" s="74"/>
      <c r="H58" s="121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</row>
    <row r="59" spans="1:228" s="37" customFormat="1" ht="13.5" thickBot="1">
      <c r="A59" s="27" t="s">
        <v>97</v>
      </c>
      <c r="B59" s="87"/>
      <c r="C59" s="87"/>
      <c r="D59" s="87"/>
      <c r="E59" s="88"/>
      <c r="F59" s="87"/>
      <c r="G59" s="89">
        <f>SUM(G57:G58)</f>
        <v>1534.17</v>
      </c>
      <c r="H59" s="90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</row>
    <row r="60" spans="1:228" s="37" customFormat="1">
      <c r="A60" s="39" t="s">
        <v>102</v>
      </c>
      <c r="B60" s="85"/>
      <c r="C60" s="85"/>
      <c r="D60" s="85"/>
      <c r="E60" s="114"/>
      <c r="F60" s="85"/>
      <c r="G60" s="86">
        <v>13845.88</v>
      </c>
      <c r="H60" s="115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</row>
    <row r="61" spans="1:228" s="37" customFormat="1">
      <c r="A61" s="52" t="s">
        <v>98</v>
      </c>
      <c r="B61" s="51" t="s">
        <v>126</v>
      </c>
      <c r="C61" s="68">
        <v>27</v>
      </c>
      <c r="D61" s="68">
        <v>1163</v>
      </c>
      <c r="E61" s="52" t="s">
        <v>115</v>
      </c>
      <c r="F61" s="68">
        <v>44725</v>
      </c>
      <c r="G61" s="74">
        <v>1819</v>
      </c>
      <c r="H61" s="121" t="s">
        <v>136</v>
      </c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</row>
    <row r="62" spans="1:228" s="37" customFormat="1">
      <c r="A62" s="77"/>
      <c r="B62" s="82" t="s">
        <v>126</v>
      </c>
      <c r="C62" s="80">
        <v>27</v>
      </c>
      <c r="D62" s="80">
        <v>1169</v>
      </c>
      <c r="E62" s="77" t="s">
        <v>89</v>
      </c>
      <c r="F62" s="80">
        <v>533701</v>
      </c>
      <c r="G62" s="123">
        <v>730.39</v>
      </c>
      <c r="H62" s="146" t="s">
        <v>137</v>
      </c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</row>
    <row r="63" spans="1:228" s="37" customFormat="1" ht="13.5" thickBot="1">
      <c r="A63" s="27" t="s">
        <v>99</v>
      </c>
      <c r="B63" s="87"/>
      <c r="C63" s="87"/>
      <c r="D63" s="87"/>
      <c r="E63" s="88"/>
      <c r="F63" s="87"/>
      <c r="G63" s="89">
        <f>SUM(G60:G62)</f>
        <v>16395.27</v>
      </c>
      <c r="H63" s="90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</row>
    <row r="64" spans="1:228" s="37" customFormat="1">
      <c r="A64" s="39" t="s">
        <v>138</v>
      </c>
      <c r="B64" s="40" t="s">
        <v>126</v>
      </c>
      <c r="C64" s="85">
        <v>22</v>
      </c>
      <c r="D64" s="40" t="s">
        <v>110</v>
      </c>
      <c r="E64" s="39" t="s">
        <v>106</v>
      </c>
      <c r="F64" s="85">
        <v>204</v>
      </c>
      <c r="G64" s="86">
        <v>40</v>
      </c>
      <c r="H64" s="139" t="s">
        <v>139</v>
      </c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</row>
    <row r="65" spans="1:228" s="37" customFormat="1">
      <c r="A65" s="52"/>
      <c r="B65" s="51" t="s">
        <v>126</v>
      </c>
      <c r="C65" s="68">
        <v>28</v>
      </c>
      <c r="D65" s="51" t="s">
        <v>110</v>
      </c>
      <c r="E65" s="52" t="s">
        <v>106</v>
      </c>
      <c r="F65" s="68">
        <v>205</v>
      </c>
      <c r="G65" s="74">
        <v>60</v>
      </c>
      <c r="H65" s="121" t="s">
        <v>139</v>
      </c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</row>
    <row r="66" spans="1:228" s="37" customFormat="1" ht="13.5" thickBot="1">
      <c r="A66" s="27" t="s">
        <v>140</v>
      </c>
      <c r="B66" s="87"/>
      <c r="C66" s="87"/>
      <c r="D66" s="87"/>
      <c r="E66" s="88"/>
      <c r="F66" s="87"/>
      <c r="G66" s="89">
        <f>SUM(G64:G65)</f>
        <v>100</v>
      </c>
      <c r="H66" s="90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</row>
    <row r="67" spans="1:228" s="37" customFormat="1">
      <c r="A67" s="39" t="s">
        <v>113</v>
      </c>
      <c r="B67" s="85"/>
      <c r="C67" s="85"/>
      <c r="D67" s="85"/>
      <c r="E67" s="114"/>
      <c r="F67" s="85"/>
      <c r="G67" s="86">
        <v>5200</v>
      </c>
      <c r="H67" s="115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</row>
    <row r="68" spans="1:228" s="37" customFormat="1">
      <c r="A68" s="81">
        <v>20.13</v>
      </c>
      <c r="B68" s="51"/>
      <c r="C68" s="68"/>
      <c r="D68" s="68"/>
      <c r="E68" s="52"/>
      <c r="F68" s="68"/>
      <c r="G68" s="74"/>
      <c r="H68" s="121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</row>
    <row r="69" spans="1:228" s="37" customFormat="1" ht="13.5" thickBot="1">
      <c r="A69" s="27" t="s">
        <v>112</v>
      </c>
      <c r="B69" s="30"/>
      <c r="C69" s="87"/>
      <c r="D69" s="87"/>
      <c r="E69" s="27"/>
      <c r="F69" s="87"/>
      <c r="G69" s="89">
        <f>SUM(G67:G68)</f>
        <v>5200</v>
      </c>
      <c r="H69" s="147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</row>
    <row r="70" spans="1:228" s="37" customFormat="1">
      <c r="A70" s="39" t="s">
        <v>100</v>
      </c>
      <c r="B70" s="85"/>
      <c r="C70" s="85"/>
      <c r="D70" s="85"/>
      <c r="E70" s="114"/>
      <c r="F70" s="85"/>
      <c r="G70" s="86">
        <v>6146.52</v>
      </c>
      <c r="H70" s="115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</row>
    <row r="71" spans="1:228" s="37" customFormat="1">
      <c r="A71" s="81">
        <v>20.14</v>
      </c>
      <c r="B71" s="51" t="s">
        <v>126</v>
      </c>
      <c r="C71" s="68">
        <v>26</v>
      </c>
      <c r="D71" s="68">
        <v>1156</v>
      </c>
      <c r="E71" s="52" t="s">
        <v>141</v>
      </c>
      <c r="F71" s="68">
        <v>20742</v>
      </c>
      <c r="G71" s="74">
        <v>390.32</v>
      </c>
      <c r="H71" s="146" t="s">
        <v>142</v>
      </c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</row>
    <row r="72" spans="1:228" s="37" customFormat="1">
      <c r="A72" s="141"/>
      <c r="B72" s="51" t="s">
        <v>126</v>
      </c>
      <c r="C72" s="80">
        <v>27</v>
      </c>
      <c r="D72" s="80">
        <v>1171</v>
      </c>
      <c r="E72" s="77" t="s">
        <v>89</v>
      </c>
      <c r="F72" s="80">
        <v>536395</v>
      </c>
      <c r="G72" s="123">
        <v>254.66</v>
      </c>
      <c r="H72" s="146" t="s">
        <v>123</v>
      </c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</row>
    <row r="73" spans="1:228" s="37" customFormat="1">
      <c r="A73" s="141"/>
      <c r="B73" s="82" t="s">
        <v>126</v>
      </c>
      <c r="C73" s="80">
        <v>27</v>
      </c>
      <c r="D73" s="80">
        <v>1168</v>
      </c>
      <c r="E73" s="77" t="s">
        <v>89</v>
      </c>
      <c r="F73" s="80">
        <v>532175</v>
      </c>
      <c r="G73" s="123">
        <v>382.14</v>
      </c>
      <c r="H73" s="146" t="s">
        <v>123</v>
      </c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</row>
    <row r="74" spans="1:228" s="37" customFormat="1">
      <c r="A74" s="141"/>
      <c r="B74" s="82" t="s">
        <v>126</v>
      </c>
      <c r="C74" s="80">
        <v>27</v>
      </c>
      <c r="D74" s="80">
        <v>1167</v>
      </c>
      <c r="E74" s="77" t="s">
        <v>89</v>
      </c>
      <c r="F74" s="80">
        <v>532008</v>
      </c>
      <c r="G74" s="123">
        <v>679.73</v>
      </c>
      <c r="H74" s="146" t="s">
        <v>143</v>
      </c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</row>
    <row r="75" spans="1:228" s="37" customFormat="1" ht="13.5" thickBot="1">
      <c r="A75" s="27" t="s">
        <v>92</v>
      </c>
      <c r="B75" s="87"/>
      <c r="C75" s="87"/>
      <c r="D75" s="87"/>
      <c r="E75" s="88"/>
      <c r="F75" s="87"/>
      <c r="G75" s="89">
        <f>SUM(G70:G74)</f>
        <v>7853.3700000000008</v>
      </c>
      <c r="H75" s="90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</row>
    <row r="76" spans="1:228" s="37" customFormat="1">
      <c r="A76" s="39" t="s">
        <v>144</v>
      </c>
      <c r="B76" s="40" t="s">
        <v>126</v>
      </c>
      <c r="C76" s="85">
        <v>4</v>
      </c>
      <c r="D76" s="85">
        <v>1065</v>
      </c>
      <c r="E76" s="39" t="s">
        <v>145</v>
      </c>
      <c r="F76" s="85">
        <v>158755</v>
      </c>
      <c r="G76" s="86">
        <v>127.97</v>
      </c>
      <c r="H76" s="139" t="s">
        <v>146</v>
      </c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</row>
    <row r="77" spans="1:228" s="37" customFormat="1">
      <c r="A77" s="52"/>
      <c r="B77" s="51" t="s">
        <v>126</v>
      </c>
      <c r="C77" s="68">
        <v>27</v>
      </c>
      <c r="D77" s="68">
        <v>1178</v>
      </c>
      <c r="E77" s="52" t="s">
        <v>145</v>
      </c>
      <c r="F77" s="68">
        <v>158893</v>
      </c>
      <c r="G77" s="74">
        <v>131.59</v>
      </c>
      <c r="H77" s="121" t="s">
        <v>146</v>
      </c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</row>
    <row r="78" spans="1:228" s="37" customFormat="1" ht="13.5" thickBot="1">
      <c r="A78" s="27" t="s">
        <v>147</v>
      </c>
      <c r="B78" s="87"/>
      <c r="C78" s="87"/>
      <c r="D78" s="87"/>
      <c r="E78" s="88"/>
      <c r="F78" s="87"/>
      <c r="G78" s="89">
        <f>SUM(G76:G77)</f>
        <v>259.56</v>
      </c>
      <c r="H78" s="90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</row>
    <row r="79" spans="1:228" s="37" customFormat="1">
      <c r="A79" s="105" t="s">
        <v>83</v>
      </c>
      <c r="B79" s="85"/>
      <c r="C79" s="85"/>
      <c r="D79" s="85"/>
      <c r="E79" s="114"/>
      <c r="F79" s="85"/>
      <c r="G79" s="86">
        <v>6503.23</v>
      </c>
      <c r="H79" s="115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</row>
    <row r="80" spans="1:228" s="37" customFormat="1">
      <c r="A80" s="52" t="s">
        <v>69</v>
      </c>
      <c r="B80" s="51"/>
      <c r="C80" s="68"/>
      <c r="D80" s="68"/>
      <c r="E80" s="52"/>
      <c r="F80" s="68"/>
      <c r="G80" s="74"/>
      <c r="H80" s="121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</row>
    <row r="81" spans="1:228" s="37" customFormat="1" ht="13.5" thickBot="1">
      <c r="A81" s="128" t="s">
        <v>70</v>
      </c>
      <c r="B81" s="87"/>
      <c r="C81" s="87"/>
      <c r="D81" s="87"/>
      <c r="E81" s="88"/>
      <c r="F81" s="87"/>
      <c r="G81" s="89">
        <f>SUM(G79:G80)</f>
        <v>6503.23</v>
      </c>
      <c r="H81" s="90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</row>
    <row r="82" spans="1:228" s="37" customFormat="1">
      <c r="A82" s="105" t="s">
        <v>84</v>
      </c>
      <c r="B82" s="102"/>
      <c r="C82" s="85"/>
      <c r="D82" s="85"/>
      <c r="E82" s="114"/>
      <c r="F82" s="85"/>
      <c r="G82" s="86">
        <v>5400</v>
      </c>
      <c r="H82" s="115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</row>
    <row r="83" spans="1:228" ht="13.5" thickBot="1">
      <c r="A83" s="50" t="s">
        <v>28</v>
      </c>
      <c r="B83" s="51" t="s">
        <v>126</v>
      </c>
      <c r="C83" s="124">
        <v>26</v>
      </c>
      <c r="D83" s="124">
        <v>1154</v>
      </c>
      <c r="E83" s="125" t="s">
        <v>29</v>
      </c>
      <c r="F83" s="124">
        <v>14</v>
      </c>
      <c r="G83" s="126">
        <v>600</v>
      </c>
      <c r="H83" s="127" t="s">
        <v>31</v>
      </c>
      <c r="K83" s="31"/>
      <c r="L83" s="31"/>
      <c r="M83" s="31"/>
      <c r="N83" s="31"/>
      <c r="O83" s="31"/>
      <c r="P83" s="31"/>
      <c r="Q83" s="31"/>
      <c r="R83" s="31"/>
      <c r="S83" s="31"/>
      <c r="T83" s="31"/>
      <c r="U83" s="31"/>
      <c r="V83" s="31"/>
      <c r="W83" s="31"/>
      <c r="X83" s="31"/>
      <c r="Y83" s="31"/>
      <c r="Z83" s="31"/>
      <c r="AA83" s="31"/>
      <c r="AB83" s="31"/>
      <c r="AC83" s="31"/>
      <c r="AD83" s="31"/>
      <c r="AE83" s="31"/>
      <c r="AF83" s="31"/>
      <c r="AG83" s="31"/>
      <c r="AH83" s="31"/>
      <c r="AI83" s="31"/>
      <c r="AJ83" s="31"/>
      <c r="AK83" s="31"/>
      <c r="AL83" s="31"/>
      <c r="AM83" s="31"/>
      <c r="AN83" s="31"/>
      <c r="AO83" s="31"/>
      <c r="AP83" s="31"/>
      <c r="AQ83" s="31"/>
      <c r="AR83" s="31"/>
      <c r="AS83" s="31"/>
      <c r="AT83" s="31"/>
      <c r="AU83" s="31"/>
      <c r="AV83" s="31"/>
      <c r="AW83" s="31"/>
      <c r="AX83" s="31"/>
      <c r="AY83" s="31"/>
      <c r="AZ83" s="31"/>
      <c r="BA83" s="31"/>
      <c r="BB83" s="31"/>
      <c r="BC83" s="31"/>
      <c r="BD83" s="31"/>
      <c r="BE83" s="31"/>
      <c r="BF83" s="31"/>
      <c r="BG83" s="31"/>
      <c r="BH83" s="31"/>
      <c r="BI83" s="31"/>
      <c r="BJ83" s="31"/>
      <c r="BK83" s="31"/>
      <c r="BL83" s="31"/>
      <c r="BM83" s="31"/>
      <c r="BN83" s="31"/>
      <c r="BO83" s="31"/>
      <c r="BP83" s="31"/>
      <c r="BQ83" s="31"/>
      <c r="BR83" s="31"/>
      <c r="BS83" s="31"/>
      <c r="BT83" s="31"/>
      <c r="BU83" s="31"/>
      <c r="BV83" s="31"/>
      <c r="BW83" s="31"/>
      <c r="BX83" s="31"/>
      <c r="BY83" s="31"/>
      <c r="BZ83" s="31"/>
      <c r="CA83" s="31"/>
      <c r="CB83" s="31"/>
      <c r="CC83" s="31"/>
      <c r="CD83" s="31"/>
      <c r="CE83" s="31"/>
      <c r="CF83" s="31"/>
      <c r="CG83" s="31"/>
      <c r="CH83" s="31"/>
      <c r="CI83" s="31"/>
      <c r="CJ83" s="31"/>
      <c r="CK83" s="31"/>
      <c r="CL83" s="31"/>
      <c r="CM83" s="31"/>
      <c r="CN83" s="31"/>
      <c r="CO83" s="31"/>
      <c r="CP83" s="31"/>
      <c r="CQ83" s="31"/>
      <c r="CR83" s="31"/>
      <c r="CS83" s="31"/>
      <c r="CT83" s="31"/>
      <c r="CU83" s="31"/>
      <c r="CV83" s="31"/>
      <c r="CW83" s="31"/>
      <c r="CX83" s="31"/>
      <c r="CY83" s="31"/>
      <c r="CZ83" s="31"/>
      <c r="DA83" s="31"/>
      <c r="DB83" s="31"/>
      <c r="DC83" s="31"/>
      <c r="DD83" s="31"/>
      <c r="DE83" s="31"/>
      <c r="DF83" s="31"/>
      <c r="DG83" s="31"/>
      <c r="DH83" s="31"/>
      <c r="DI83" s="31"/>
      <c r="DJ83" s="31"/>
      <c r="DK83" s="31"/>
      <c r="DL83" s="31"/>
      <c r="DM83" s="31"/>
      <c r="DN83" s="31"/>
      <c r="DO83" s="31"/>
      <c r="DP83" s="31"/>
      <c r="DQ83" s="31"/>
      <c r="DR83" s="31"/>
      <c r="DS83" s="31"/>
      <c r="DT83" s="31"/>
      <c r="DU83" s="31"/>
      <c r="DV83" s="31"/>
      <c r="DW83" s="31"/>
      <c r="DX83" s="31"/>
      <c r="DY83" s="31"/>
      <c r="DZ83" s="31"/>
      <c r="EA83" s="31"/>
      <c r="EB83" s="31"/>
      <c r="EC83" s="31"/>
      <c r="ED83" s="31"/>
      <c r="EE83" s="31"/>
      <c r="EF83" s="31"/>
      <c r="EG83" s="31"/>
      <c r="EH83" s="31"/>
      <c r="EI83" s="31"/>
      <c r="EJ83" s="31"/>
      <c r="EK83" s="31"/>
      <c r="EL83" s="31"/>
      <c r="EM83" s="31"/>
      <c r="EN83" s="31"/>
      <c r="EO83" s="31"/>
      <c r="EP83" s="31"/>
      <c r="EQ83" s="31"/>
      <c r="ER83" s="31"/>
      <c r="ES83" s="31"/>
      <c r="ET83" s="31"/>
      <c r="EU83" s="31"/>
      <c r="EV83" s="31"/>
      <c r="EW83" s="31"/>
      <c r="EX83" s="31"/>
      <c r="EY83" s="31"/>
      <c r="EZ83" s="31"/>
      <c r="FA83" s="31"/>
      <c r="FB83" s="31"/>
      <c r="FC83" s="31"/>
      <c r="FD83" s="31"/>
      <c r="FE83" s="31"/>
      <c r="FF83" s="31"/>
      <c r="FG83" s="31"/>
      <c r="FH83" s="31"/>
      <c r="FI83" s="31"/>
      <c r="FJ83" s="31"/>
      <c r="FK83" s="31"/>
      <c r="FL83" s="31"/>
      <c r="FM83" s="31"/>
      <c r="FN83" s="31"/>
      <c r="FO83" s="31"/>
      <c r="FP83" s="31"/>
      <c r="FQ83" s="31"/>
      <c r="FR83" s="31"/>
      <c r="FS83" s="31"/>
      <c r="FT83" s="31"/>
      <c r="FU83" s="31"/>
      <c r="FV83" s="31"/>
      <c r="FW83" s="31"/>
      <c r="FX83" s="31"/>
      <c r="FY83" s="31"/>
      <c r="FZ83" s="31"/>
      <c r="GA83" s="31"/>
      <c r="GB83" s="31"/>
      <c r="GC83" s="31"/>
      <c r="GD83" s="31"/>
      <c r="GE83" s="31"/>
      <c r="GF83" s="31"/>
      <c r="GG83" s="31"/>
      <c r="GH83" s="31"/>
      <c r="GI83" s="31"/>
      <c r="GJ83" s="31"/>
      <c r="GK83" s="31"/>
      <c r="GL83" s="31"/>
      <c r="GM83" s="31"/>
      <c r="GN83" s="31"/>
      <c r="GO83" s="31"/>
      <c r="GP83" s="31"/>
      <c r="GQ83" s="31"/>
      <c r="GR83" s="31"/>
      <c r="GS83" s="31"/>
      <c r="GT83" s="31"/>
      <c r="GU83" s="31"/>
      <c r="GV83" s="31"/>
      <c r="GW83" s="31"/>
      <c r="GX83" s="31"/>
      <c r="GY83" s="31"/>
      <c r="GZ83" s="31"/>
      <c r="HA83" s="31"/>
      <c r="HB83" s="31"/>
      <c r="HC83" s="31"/>
      <c r="HD83" s="31"/>
      <c r="HE83" s="31"/>
      <c r="HF83" s="31"/>
      <c r="HG83" s="31"/>
      <c r="HH83" s="31"/>
      <c r="HI83" s="31"/>
      <c r="HJ83" s="31"/>
      <c r="HK83" s="31"/>
      <c r="HL83" s="31"/>
      <c r="HM83" s="31"/>
      <c r="HN83" s="31"/>
      <c r="HO83" s="31"/>
      <c r="HP83" s="31"/>
      <c r="HQ83" s="31"/>
      <c r="HR83" s="31"/>
      <c r="HS83" s="31"/>
      <c r="HT83" s="31"/>
    </row>
    <row r="84" spans="1:228" s="54" customFormat="1" ht="13.5" thickBot="1">
      <c r="A84" s="58" t="s">
        <v>30</v>
      </c>
      <c r="B84" s="59"/>
      <c r="C84" s="60"/>
      <c r="D84" s="60"/>
      <c r="E84" s="61"/>
      <c r="F84" s="60"/>
      <c r="G84" s="62">
        <f>SUM(G82:G83)</f>
        <v>6000</v>
      </c>
      <c r="H84" s="63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</row>
    <row r="85" spans="1:228" s="28" customFormat="1" ht="13.5" thickBot="1">
      <c r="A85" s="55" t="s">
        <v>125</v>
      </c>
      <c r="B85" s="56"/>
      <c r="C85" s="56"/>
      <c r="D85" s="56"/>
      <c r="E85" s="57"/>
      <c r="F85" s="56"/>
      <c r="G85" s="46">
        <f>G15+G18+G21+G25+G31+G34+G43+G56+G59+G63+G66+G69+G75+G78+G81+G84</f>
        <v>249873.02</v>
      </c>
      <c r="H85" s="57"/>
      <c r="K85" s="54"/>
      <c r="L85" s="54"/>
      <c r="M85" s="54"/>
      <c r="N85" s="54"/>
      <c r="O85" s="54"/>
      <c r="P85" s="54"/>
      <c r="Q85" s="54"/>
      <c r="R85" s="54"/>
      <c r="S85" s="54"/>
      <c r="T85" s="54"/>
      <c r="U85" s="54"/>
      <c r="V85" s="54"/>
      <c r="W85" s="54"/>
      <c r="X85" s="54"/>
      <c r="Y85" s="54"/>
      <c r="Z85" s="54"/>
      <c r="AA85" s="54"/>
      <c r="AB85" s="54"/>
      <c r="AC85" s="54"/>
      <c r="AD85" s="54"/>
      <c r="AE85" s="54"/>
      <c r="AF85" s="54"/>
      <c r="AG85" s="54"/>
      <c r="AH85" s="54"/>
      <c r="AI85" s="54"/>
      <c r="AJ85" s="54"/>
      <c r="AK85" s="54"/>
      <c r="AL85" s="54"/>
      <c r="AM85" s="54"/>
      <c r="AN85" s="54"/>
      <c r="AO85" s="54"/>
      <c r="AP85" s="54"/>
      <c r="AQ85" s="54"/>
      <c r="AR85" s="54"/>
      <c r="AS85" s="54"/>
      <c r="AT85" s="54"/>
      <c r="AU85" s="54"/>
      <c r="AV85" s="54"/>
      <c r="AW85" s="54"/>
      <c r="AX85" s="54"/>
      <c r="AY85" s="54"/>
      <c r="AZ85" s="54"/>
      <c r="BA85" s="54"/>
      <c r="BB85" s="54"/>
      <c r="BC85" s="54"/>
      <c r="BD85" s="54"/>
      <c r="BE85" s="54"/>
      <c r="BF85" s="54"/>
      <c r="BG85" s="54"/>
      <c r="BH85" s="54"/>
      <c r="BI85" s="54"/>
      <c r="BJ85" s="54"/>
      <c r="BK85" s="54"/>
      <c r="BL85" s="54"/>
      <c r="BM85" s="54"/>
      <c r="BN85" s="54"/>
      <c r="BO85" s="54"/>
      <c r="BP85" s="54"/>
      <c r="BQ85" s="54"/>
      <c r="BR85" s="54"/>
      <c r="BS85" s="54"/>
      <c r="BT85" s="54"/>
      <c r="BU85" s="54"/>
      <c r="BV85" s="54"/>
      <c r="BW85" s="54"/>
      <c r="BX85" s="54"/>
      <c r="BY85" s="54"/>
      <c r="BZ85" s="54"/>
      <c r="CA85" s="54"/>
      <c r="CB85" s="54"/>
      <c r="CC85" s="54"/>
      <c r="CD85" s="54"/>
      <c r="CE85" s="54"/>
      <c r="CF85" s="54"/>
      <c r="CG85" s="54"/>
      <c r="CH85" s="54"/>
      <c r="CI85" s="54"/>
      <c r="CJ85" s="54"/>
      <c r="CK85" s="54"/>
      <c r="CL85" s="54"/>
      <c r="CM85" s="54"/>
      <c r="CN85" s="54"/>
      <c r="CO85" s="54"/>
      <c r="CP85" s="54"/>
      <c r="CQ85" s="54"/>
      <c r="CR85" s="54"/>
      <c r="CS85" s="54"/>
      <c r="CT85" s="54"/>
      <c r="CU85" s="54"/>
      <c r="CV85" s="54"/>
      <c r="CW85" s="54"/>
      <c r="CX85" s="54"/>
      <c r="CY85" s="54"/>
      <c r="CZ85" s="54"/>
      <c r="DA85" s="54"/>
      <c r="DB85" s="54"/>
      <c r="DC85" s="54"/>
      <c r="DD85" s="54"/>
      <c r="DE85" s="54"/>
      <c r="DF85" s="54"/>
      <c r="DG85" s="54"/>
      <c r="DH85" s="54"/>
      <c r="DI85" s="54"/>
      <c r="DJ85" s="54"/>
      <c r="DK85" s="54"/>
      <c r="DL85" s="54"/>
      <c r="DM85" s="54"/>
      <c r="DN85" s="54"/>
      <c r="DO85" s="54"/>
      <c r="DP85" s="54"/>
      <c r="DQ85" s="54"/>
      <c r="DR85" s="54"/>
      <c r="DS85" s="54"/>
      <c r="DT85" s="54"/>
      <c r="DU85" s="54"/>
      <c r="DV85" s="54"/>
      <c r="DW85" s="54"/>
      <c r="DX85" s="54"/>
      <c r="DY85" s="54"/>
      <c r="DZ85" s="54"/>
      <c r="EA85" s="54"/>
      <c r="EB85" s="54"/>
      <c r="EC85" s="54"/>
      <c r="ED85" s="54"/>
      <c r="EE85" s="54"/>
      <c r="EF85" s="54"/>
      <c r="EG85" s="54"/>
      <c r="EH85" s="54"/>
      <c r="EI85" s="54"/>
      <c r="EJ85" s="54"/>
      <c r="EK85" s="54"/>
      <c r="EL85" s="54"/>
      <c r="EM85" s="54"/>
      <c r="EN85" s="54"/>
      <c r="EO85" s="54"/>
      <c r="EP85" s="54"/>
      <c r="EQ85" s="54"/>
      <c r="ER85" s="54"/>
      <c r="ES85" s="54"/>
      <c r="ET85" s="54"/>
      <c r="EU85" s="54"/>
      <c r="EV85" s="54"/>
      <c r="EW85" s="54"/>
      <c r="EX85" s="54"/>
      <c r="EY85" s="54"/>
      <c r="EZ85" s="54"/>
      <c r="FA85" s="54"/>
      <c r="FB85" s="54"/>
      <c r="FC85" s="54"/>
      <c r="FD85" s="54"/>
      <c r="FE85" s="54"/>
      <c r="FF85" s="54"/>
      <c r="FG85" s="54"/>
      <c r="FH85" s="54"/>
      <c r="FI85" s="54"/>
      <c r="FJ85" s="54"/>
      <c r="FK85" s="54"/>
      <c r="FL85" s="54"/>
      <c r="FM85" s="54"/>
      <c r="FN85" s="54"/>
      <c r="FO85" s="54"/>
      <c r="FP85" s="54"/>
      <c r="FQ85" s="54"/>
      <c r="FR85" s="54"/>
      <c r="FS85" s="54"/>
      <c r="FT85" s="54"/>
      <c r="FU85" s="54"/>
      <c r="FV85" s="54"/>
      <c r="FW85" s="54"/>
      <c r="FX85" s="54"/>
      <c r="FY85" s="54"/>
      <c r="FZ85" s="54"/>
      <c r="GA85" s="54"/>
      <c r="GB85" s="54"/>
      <c r="GC85" s="54"/>
      <c r="GD85" s="54"/>
      <c r="GE85" s="54"/>
      <c r="GF85" s="54"/>
      <c r="GG85" s="54"/>
      <c r="GH85" s="54"/>
      <c r="GI85" s="54"/>
      <c r="GJ85" s="54"/>
      <c r="GK85" s="54"/>
      <c r="GL85" s="54"/>
      <c r="GM85" s="54"/>
      <c r="GN85" s="54"/>
      <c r="GO85" s="54"/>
      <c r="GP85" s="54"/>
      <c r="GQ85" s="54"/>
      <c r="GR85" s="54"/>
      <c r="GS85" s="54"/>
      <c r="GT85" s="54"/>
      <c r="GU85" s="54"/>
      <c r="GV85" s="54"/>
      <c r="GW85" s="54"/>
      <c r="GX85" s="54"/>
      <c r="GY85" s="54"/>
      <c r="GZ85" s="54"/>
      <c r="HA85" s="54"/>
      <c r="HB85" s="54"/>
      <c r="HC85" s="54"/>
      <c r="HD85" s="54"/>
      <c r="HE85" s="54"/>
      <c r="HF85" s="54"/>
      <c r="HG85" s="54"/>
      <c r="HH85" s="54"/>
      <c r="HI85" s="54"/>
      <c r="HJ85" s="54"/>
      <c r="HK85" s="54"/>
      <c r="HL85" s="54"/>
      <c r="HM85" s="54"/>
      <c r="HN85" s="54"/>
      <c r="HO85" s="54"/>
      <c r="HP85" s="54"/>
      <c r="HQ85" s="54"/>
      <c r="HR85" s="54"/>
      <c r="HS85" s="54"/>
      <c r="HT85" s="54"/>
    </row>
    <row r="86" spans="1:228">
      <c r="K86" s="28"/>
      <c r="L86" s="28"/>
      <c r="M86" s="28"/>
      <c r="N86" s="28"/>
      <c r="O86" s="28"/>
      <c r="P86" s="28"/>
      <c r="Q86" s="28"/>
      <c r="R86" s="28"/>
      <c r="S86" s="28"/>
      <c r="T86" s="28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28"/>
      <c r="AF86" s="28"/>
      <c r="AG86" s="28"/>
      <c r="AH86" s="28"/>
      <c r="AI86" s="28"/>
      <c r="AJ86" s="28"/>
      <c r="AK86" s="28"/>
      <c r="AL86" s="28"/>
      <c r="AM86" s="28"/>
      <c r="AN86" s="28"/>
      <c r="AO86" s="28"/>
      <c r="AP86" s="28"/>
      <c r="AQ86" s="28"/>
      <c r="AR86" s="28"/>
      <c r="AS86" s="28"/>
      <c r="AT86" s="28"/>
      <c r="AU86" s="28"/>
      <c r="AV86" s="28"/>
      <c r="AW86" s="28"/>
      <c r="AX86" s="28"/>
      <c r="AY86" s="28"/>
      <c r="AZ86" s="28"/>
      <c r="BA86" s="28"/>
      <c r="BB86" s="28"/>
      <c r="BC86" s="28"/>
      <c r="BD86" s="28"/>
      <c r="BE86" s="28"/>
      <c r="BF86" s="28"/>
      <c r="BG86" s="28"/>
      <c r="BH86" s="28"/>
      <c r="BI86" s="28"/>
      <c r="BJ86" s="28"/>
      <c r="BK86" s="28"/>
      <c r="BL86" s="28"/>
      <c r="BM86" s="28"/>
      <c r="BN86" s="28"/>
      <c r="BO86" s="28"/>
      <c r="BP86" s="28"/>
      <c r="BQ86" s="28"/>
      <c r="BR86" s="28"/>
      <c r="BS86" s="28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8"/>
      <c r="CG86" s="28"/>
      <c r="CH86" s="28"/>
      <c r="CI86" s="28"/>
      <c r="CJ86" s="28"/>
      <c r="CK86" s="28"/>
      <c r="CL86" s="28"/>
      <c r="CM86" s="28"/>
      <c r="CN86" s="28"/>
      <c r="CO86" s="28"/>
      <c r="CP86" s="28"/>
      <c r="CQ86" s="28"/>
      <c r="CR86" s="28"/>
      <c r="CS86" s="28"/>
      <c r="CT86" s="28"/>
      <c r="CU86" s="28"/>
      <c r="CV86" s="28"/>
      <c r="CW86" s="28"/>
      <c r="CX86" s="28"/>
      <c r="CY86" s="28"/>
      <c r="CZ86" s="28"/>
      <c r="DA86" s="28"/>
      <c r="DB86" s="28"/>
      <c r="DC86" s="28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8"/>
      <c r="DQ86" s="28"/>
      <c r="DR86" s="28"/>
      <c r="DS86" s="28"/>
      <c r="DT86" s="28"/>
      <c r="DU86" s="28"/>
      <c r="DV86" s="28"/>
      <c r="DW86" s="28"/>
      <c r="DX86" s="28"/>
      <c r="DY86" s="28"/>
      <c r="DZ86" s="28"/>
      <c r="EA86" s="28"/>
      <c r="EB86" s="28"/>
      <c r="EC86" s="28"/>
      <c r="ED86" s="28"/>
      <c r="EE86" s="28"/>
      <c r="EF86" s="28"/>
      <c r="EG86" s="28"/>
      <c r="EH86" s="28"/>
      <c r="EI86" s="28"/>
      <c r="EJ86" s="28"/>
      <c r="EK86" s="28"/>
      <c r="EL86" s="28"/>
      <c r="EM86" s="28"/>
      <c r="EN86" s="28"/>
      <c r="EO86" s="28"/>
      <c r="EP86" s="28"/>
      <c r="EQ86" s="28"/>
      <c r="ER86" s="28"/>
      <c r="ES86" s="28"/>
      <c r="ET86" s="28"/>
      <c r="EU86" s="28"/>
      <c r="EV86" s="28"/>
      <c r="EW86" s="28"/>
      <c r="EX86" s="28"/>
      <c r="EY86" s="28"/>
      <c r="EZ86" s="28"/>
      <c r="FA86" s="28"/>
      <c r="FB86" s="28"/>
      <c r="FC86" s="28"/>
      <c r="FD86" s="28"/>
      <c r="FE86" s="28"/>
      <c r="FF86" s="28"/>
      <c r="FG86" s="28"/>
      <c r="FH86" s="28"/>
      <c r="FI86" s="28"/>
      <c r="FJ86" s="28"/>
      <c r="FK86" s="28"/>
      <c r="FL86" s="28"/>
      <c r="FM86" s="28"/>
      <c r="FN86" s="28"/>
      <c r="FO86" s="28"/>
      <c r="FP86" s="28"/>
      <c r="FQ86" s="28"/>
      <c r="FR86" s="28"/>
      <c r="FS86" s="28"/>
      <c r="FT86" s="28"/>
      <c r="FU86" s="28"/>
      <c r="FV86" s="28"/>
      <c r="FW86" s="28"/>
      <c r="FX86" s="28"/>
      <c r="FY86" s="28"/>
      <c r="FZ86" s="28"/>
      <c r="GA86" s="28"/>
      <c r="GB86" s="28"/>
      <c r="GC86" s="28"/>
      <c r="GD86" s="28"/>
      <c r="GE86" s="28"/>
      <c r="GF86" s="28"/>
      <c r="GG86" s="28"/>
      <c r="GH86" s="28"/>
      <c r="GI86" s="28"/>
      <c r="GJ86" s="28"/>
      <c r="GK86" s="28"/>
      <c r="GL86" s="28"/>
      <c r="GM86" s="28"/>
      <c r="GN86" s="28"/>
      <c r="GO86" s="28"/>
      <c r="GP86" s="28"/>
      <c r="GQ86" s="28"/>
      <c r="GR86" s="28"/>
      <c r="GS86" s="28"/>
      <c r="GT86" s="28"/>
      <c r="GU86" s="28"/>
      <c r="GV86" s="28"/>
      <c r="GW86" s="28"/>
      <c r="GX86" s="28"/>
      <c r="GY86" s="28"/>
      <c r="GZ86" s="28"/>
      <c r="HA86" s="28"/>
      <c r="HB86" s="28"/>
      <c r="HC86" s="28"/>
      <c r="HD86" s="28"/>
      <c r="HE86" s="28"/>
      <c r="HF86" s="28"/>
      <c r="HG86" s="28"/>
      <c r="HH86" s="28"/>
      <c r="HI86" s="28"/>
      <c r="HJ86" s="28"/>
      <c r="HK86" s="28"/>
      <c r="HL86" s="28"/>
      <c r="HM86" s="28"/>
      <c r="HN86" s="28"/>
      <c r="HO86" s="28"/>
      <c r="HP86" s="28"/>
      <c r="HQ86" s="28"/>
      <c r="HR86" s="28"/>
      <c r="HS86" s="28"/>
      <c r="HT86" s="28"/>
    </row>
  </sheetData>
  <sheetProtection selectLockedCells="1" selectUnlockedCells="1"/>
  <mergeCells count="4">
    <mergeCell ref="A5:G5"/>
    <mergeCell ref="A1:G1"/>
    <mergeCell ref="A3:G3"/>
    <mergeCell ref="A4:G4"/>
  </mergeCells>
  <phoneticPr fontId="0" type="noConversion"/>
  <printOptions horizontalCentered="1"/>
  <pageMargins left="0.35416666666666669" right="0.35416666666666669" top="0.39374999999999999" bottom="0.39374999999999999" header="0.51180555555555551" footer="0.51180555555555551"/>
  <pageSetup paperSize="9" scale="80" firstPageNumber="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Foi de lucru</vt:lpstr>
      </vt:variant>
      <vt:variant>
        <vt:i4>2</vt:i4>
      </vt:variant>
      <vt:variant>
        <vt:lpstr>Zone denumite</vt:lpstr>
      </vt:variant>
      <vt:variant>
        <vt:i4>1</vt:i4>
      </vt:variant>
    </vt:vector>
  </HeadingPairs>
  <TitlesOfParts>
    <vt:vector size="3" baseType="lpstr">
      <vt:lpstr>personal</vt:lpstr>
      <vt:lpstr>materiale</vt:lpstr>
      <vt:lpstr>personal!Zona_de_imprimat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PETRUTA PREDEL</dc:creator>
  <cp:lastModifiedBy>olimpia.surdu</cp:lastModifiedBy>
  <cp:lastPrinted>2021-11-18T09:41:44Z</cp:lastPrinted>
  <dcterms:created xsi:type="dcterms:W3CDTF">2016-01-19T13:06:09Z</dcterms:created>
  <dcterms:modified xsi:type="dcterms:W3CDTF">2021-11-18T09:42:19Z</dcterms:modified>
</cp:coreProperties>
</file>