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</sheets>
  <definedNames>
    <definedName name="_xlnm.Print_Area" localSheetId="0">personal!$A$1:$E$34</definedName>
  </definedNames>
  <calcPr calcId="125725"/>
</workbook>
</file>

<file path=xl/calcChain.xml><?xml version="1.0" encoding="utf-8"?>
<calcChain xmlns="http://schemas.openxmlformats.org/spreadsheetml/2006/main">
  <c r="G76" i="2"/>
  <c r="G20"/>
  <c r="G73"/>
  <c r="G63"/>
  <c r="G39"/>
  <c r="G28"/>
  <c r="G12"/>
  <c r="D29" i="1"/>
  <c r="G31" i="2"/>
  <c r="G15"/>
  <c r="G69"/>
  <c r="G56"/>
  <c r="D16" i="1"/>
  <c r="G79" i="2"/>
  <c r="G59"/>
  <c r="G82"/>
  <c r="G24"/>
  <c r="D32" i="1"/>
  <c r="D24"/>
  <c r="D20"/>
  <c r="D12"/>
  <c r="G83" i="2" l="1"/>
  <c r="D33" i="1"/>
</calcChain>
</file>

<file path=xl/sharedStrings.xml><?xml version="1.0" encoding="utf-8"?>
<sst xmlns="http://schemas.openxmlformats.org/spreadsheetml/2006/main" count="227" uniqueCount="149">
  <si>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</si>
  <si>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</si>
  <si>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</si>
  <si>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</si>
  <si>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</si>
  <si>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</si>
  <si>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</si>
  <si>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</si>
  <si>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</si>
  <si>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</si>
  <si>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</si>
  <si>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</si>
  <si>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</si>
  <si>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</si>
  <si>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</si>
  <si>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</si>
  <si>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</si>
  <si>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</si>
  <si>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</si>
  <si>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</si>
  <si>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</si>
  <si>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</si>
  <si>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</si>
  <si>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</si>
  <si>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</si>
  <si>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</si>
  <si>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</si>
  <si>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</si>
  <si>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</si>
  <si>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</si>
  <si>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</si>
  <si>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</si>
  <si>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</si>
  <si>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</si>
  <si>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</si>
  <si>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abonament cablu tv</t>
  </si>
  <si>
    <t>chelt.telef.mobil</t>
  </si>
  <si>
    <t>ROMANIAN SECURITY SYSTEMS BUCURESTI</t>
  </si>
  <si>
    <t>RCS&amp;RDS BUCURESTI</t>
  </si>
  <si>
    <t>ELECTRICA FURNIZARE SA</t>
  </si>
  <si>
    <t>energie electrica</t>
  </si>
  <si>
    <t>taxe postale</t>
  </si>
  <si>
    <t>20.01.01</t>
  </si>
  <si>
    <t>DOSTRAP CLEAN SRL BRAILA</t>
  </si>
  <si>
    <t>servicii curatenie</t>
  </si>
  <si>
    <t>mentenanta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</si>
  <si>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</si>
  <si>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</si>
  <si>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</si>
  <si>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</si>
  <si>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</si>
  <si>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</si>
  <si>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</si>
  <si>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</si>
  <si>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</si>
  <si>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</si>
  <si>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</si>
  <si>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</si>
  <si>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</si>
  <si>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</si>
  <si>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</si>
  <si>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</si>
  <si>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</si>
  <si>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chelt.telef.fix</t>
  </si>
  <si>
    <t>ECO S.A BRAILA</t>
  </si>
  <si>
    <t>20.01.05</t>
  </si>
  <si>
    <t>Total 20.01.05</t>
  </si>
  <si>
    <t>AXION IMPEX SRL BRAILA</t>
  </si>
  <si>
    <t>20.03.03</t>
  </si>
  <si>
    <t>Total 20.30.03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</si>
  <si>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</si>
  <si>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</si>
  <si>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</si>
  <si>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</si>
  <si>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</si>
  <si>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</si>
  <si>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20.01.01</t>
  </si>
  <si>
    <t>Subtotal 20.01.03</t>
  </si>
  <si>
    <t>Subtotal 20.01.04</t>
  </si>
  <si>
    <t>Subtotal 20.01.05</t>
  </si>
  <si>
    <t>Subtotal 20.01.08</t>
  </si>
  <si>
    <t>Subtotal 20.01.30</t>
  </si>
  <si>
    <t>Subtotal 20.30.03</t>
  </si>
  <si>
    <t>Subtotal 20.30.04</t>
  </si>
  <si>
    <t>SPECTRUM SRL BRAILA</t>
  </si>
  <si>
    <t>rechizite</t>
  </si>
  <si>
    <t>20.01.02</t>
  </si>
  <si>
    <t>Total 20.01.02</t>
  </si>
  <si>
    <t>RTC PROFFICE EXPERIENCE SA BUCURESTI</t>
  </si>
  <si>
    <t>SOBIS SOLUTIONS SRL SIBIU</t>
  </si>
  <si>
    <t>asistenta soft</t>
  </si>
  <si>
    <t>Total 20.14</t>
  </si>
  <si>
    <t>Total  20.01.01</t>
  </si>
  <si>
    <t>Subtotal 20.01.02</t>
  </si>
  <si>
    <t>ulei motor</t>
  </si>
  <si>
    <t>paza</t>
  </si>
  <si>
    <t>Total 20.02</t>
  </si>
  <si>
    <t>20.05.30</t>
  </si>
  <si>
    <t>Total 20.05.30</t>
  </si>
  <si>
    <t>Subtotal 20.14</t>
  </si>
  <si>
    <t>Subtotal 20.02</t>
  </si>
  <si>
    <t>Subtotal 20.05.30</t>
  </si>
  <si>
    <t>ind.concediu medical numerar</t>
  </si>
  <si>
    <t>20.01.06</t>
  </si>
  <si>
    <t>Total 20.01.06</t>
  </si>
  <si>
    <t>ITM BRAILA</t>
  </si>
  <si>
    <t>ECOCART PRINTING SRL BALS</t>
  </si>
  <si>
    <t>toner imprimanta</t>
  </si>
  <si>
    <t>Subtotal 20.01.06</t>
  </si>
  <si>
    <t>cec</t>
  </si>
  <si>
    <t>ch.materiale numerar</t>
  </si>
  <si>
    <t>Total 20.13</t>
  </si>
  <si>
    <t>Subtotal 20.13</t>
  </si>
  <si>
    <t>materiale pt.curatenie</t>
  </si>
  <si>
    <t>CEDAROM TRADE SRL BRAILA</t>
  </si>
  <si>
    <t>ROMPETROL SRL</t>
  </si>
  <si>
    <t>fc.prof.</t>
  </si>
  <si>
    <t>bonuri val.carb.</t>
  </si>
  <si>
    <t>monitorizare</t>
  </si>
  <si>
    <t>chelt.comune paza</t>
  </si>
  <si>
    <t>recuperare debit CASS Braila</t>
  </si>
  <si>
    <t>anvelope auto</t>
  </si>
  <si>
    <t>MIN TRANS SERVICE SRL BRAILA</t>
  </si>
  <si>
    <t>20.06.01</t>
  </si>
  <si>
    <t>Total 20.06.01</t>
  </si>
  <si>
    <t>SOLUTIONS LINE SRL</t>
  </si>
  <si>
    <t>dezinfectant+manusi</t>
  </si>
  <si>
    <t>masti de protectie</t>
  </si>
  <si>
    <t>20.30.01</t>
  </si>
  <si>
    <t>Total 20.30.01</t>
  </si>
  <si>
    <t>perioada: 01.11 - 30.11.2021</t>
  </si>
  <si>
    <t>noiembrie</t>
  </si>
  <si>
    <t>Total noiembrie 2021</t>
  </si>
  <si>
    <t>perioada: 01.11- 30.11.2021</t>
  </si>
  <si>
    <t>ENGIE ROMANIA SA</t>
  </si>
  <si>
    <t>gaze naturale</t>
  </si>
  <si>
    <t>chelt.comune gaze naz.</t>
  </si>
  <si>
    <t>cv materiale auto</t>
  </si>
  <si>
    <t>DISTRISAN SRL BRAILA</t>
  </si>
  <si>
    <t>verificare prize de pamant</t>
  </si>
  <si>
    <t>cv itp auto</t>
  </si>
  <si>
    <t>reparatie auto</t>
  </si>
  <si>
    <t>cv componente</t>
  </si>
  <si>
    <t>cv steaguri</t>
  </si>
  <si>
    <t>cv laptop</t>
  </si>
  <si>
    <t>aparate aer conditionat</t>
  </si>
  <si>
    <t>Subtotal 20.06.01</t>
  </si>
  <si>
    <t>Subtotal 20.30.01</t>
  </si>
  <si>
    <t>alimentare card-uri+plata contrib.salariati-ind.conc.medical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</si>
</sst>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56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6" xfId="0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8" xfId="0" applyFill="1" applyBorder="1"/>
    <xf numFmtId="2" fontId="0" fillId="0" borderId="28" xfId="0" applyNumberFormat="1" applyBorder="1"/>
    <xf numFmtId="0" fontId="5" fillId="0" borderId="28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2" fontId="0" fillId="0" borderId="23" xfId="0" applyNumberFormat="1" applyFont="1" applyBorder="1"/>
    <xf numFmtId="0" fontId="0" fillId="0" borderId="30" xfId="0" applyBorder="1"/>
    <xf numFmtId="165" fontId="0" fillId="0" borderId="30" xfId="0" applyNumberFormat="1" applyFont="1" applyBorder="1"/>
    <xf numFmtId="0" fontId="0" fillId="0" borderId="31" xfId="0" applyBorder="1"/>
    <xf numFmtId="0" fontId="0" fillId="0" borderId="23" xfId="0" applyFont="1" applyBorder="1"/>
    <xf numFmtId="165" fontId="0" fillId="0" borderId="23" xfId="0" applyNumberFormat="1" applyFont="1" applyBorder="1"/>
    <xf numFmtId="0" fontId="0" fillId="0" borderId="31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0" fillId="0" borderId="31" xfId="0" applyBorder="1" applyAlignment="1">
      <alignment horizontal="center"/>
    </xf>
    <xf numFmtId="3" fontId="0" fillId="0" borderId="4" xfId="0" applyNumberFormat="1" applyBorder="1"/>
    <xf numFmtId="2" fontId="0" fillId="0" borderId="20" xfId="0" applyNumberFormat="1" applyFont="1" applyBorder="1"/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8" xfId="0" applyFont="1" applyBorder="1" applyAlignment="1">
      <alignment horizontal="center"/>
    </xf>
    <xf numFmtId="165" fontId="0" fillId="0" borderId="28" xfId="0" applyNumberFormat="1" applyFont="1" applyBorder="1"/>
    <xf numFmtId="3" fontId="0" fillId="0" borderId="28" xfId="0" applyNumberFormat="1" applyFont="1" applyBorder="1"/>
    <xf numFmtId="4" fontId="0" fillId="0" borderId="1" xfId="0" applyNumberFormat="1" applyFont="1" applyBorder="1" applyAlignment="1">
      <alignment horizontal="right"/>
    </xf>
    <xf numFmtId="3" fontId="0" fillId="0" borderId="4" xfId="0" applyNumberFormat="1" applyFont="1" applyBorder="1"/>
    <xf numFmtId="0" fontId="0" fillId="0" borderId="4" xfId="0" applyFont="1" applyBorder="1"/>
    <xf numFmtId="0" fontId="0" fillId="0" borderId="34" xfId="0" applyFont="1" applyBorder="1" applyAlignment="1">
      <alignment horizontal="left"/>
    </xf>
    <xf numFmtId="0" fontId="0" fillId="0" borderId="30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0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2" fontId="5" fillId="0" borderId="20" xfId="0" applyNumberFormat="1" applyFont="1" applyBorder="1" applyAlignment="1">
      <alignment horizontal="center"/>
    </xf>
    <xf numFmtId="0" fontId="5" fillId="0" borderId="6" xfId="0" applyFont="1" applyBorder="1"/>
    <xf numFmtId="0" fontId="0" fillId="0" borderId="35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8" xfId="0" applyFont="1" applyBorder="1"/>
    <xf numFmtId="3" fontId="0" fillId="0" borderId="8" xfId="0" applyNumberFormat="1" applyFont="1" applyBorder="1"/>
    <xf numFmtId="1" fontId="0" fillId="0" borderId="29" xfId="0" applyNumberFormat="1" applyBorder="1" applyAlignment="1">
      <alignment horizontal="center"/>
    </xf>
    <xf numFmtId="0" fontId="0" fillId="0" borderId="34" xfId="0" applyFont="1" applyBorder="1" applyAlignment="1">
      <alignment horizontal="center"/>
    </xf>
    <xf numFmtId="2" fontId="0" fillId="0" borderId="35" xfId="0" applyNumberFormat="1" applyFont="1" applyBorder="1"/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3" fontId="0" fillId="0" borderId="23" xfId="0" applyNumberFormat="1" applyBorder="1"/>
    <xf numFmtId="0" fontId="5" fillId="0" borderId="8" xfId="0" applyFont="1" applyBorder="1" applyAlignment="1">
      <alignment horizontal="left"/>
    </xf>
    <xf numFmtId="2" fontId="0" fillId="0" borderId="31" xfId="0" applyNumberFormat="1" applyFont="1" applyBorder="1"/>
    <xf numFmtId="0" fontId="0" fillId="0" borderId="23" xfId="0" applyFill="1" applyBorder="1" applyAlignment="1">
      <alignment horizontal="center"/>
    </xf>
    <xf numFmtId="0" fontId="0" fillId="0" borderId="23" xfId="0" applyFill="1" applyBorder="1"/>
    <xf numFmtId="2" fontId="0" fillId="0" borderId="23" xfId="0" applyNumberFormat="1" applyBorder="1"/>
    <xf numFmtId="0" fontId="6" fillId="0" borderId="23" xfId="0" applyFont="1" applyBorder="1" applyAlignment="1">
      <alignment horizontal="left"/>
    </xf>
    <xf numFmtId="0" fontId="0" fillId="0" borderId="39" xfId="0" applyBorder="1"/>
    <xf numFmtId="0" fontId="0" fillId="0" borderId="23" xfId="0" applyBorder="1" applyAlignment="1">
      <alignment horizontal="left" wrapText="1"/>
    </xf>
    <xf numFmtId="0" fontId="0" fillId="0" borderId="23" xfId="0" applyBorder="1" applyAlignment="1">
      <alignment horizontal="center" wrapText="1"/>
    </xf>
    <xf numFmtId="0" fontId="5" fillId="0" borderId="30" xfId="0" applyFont="1" applyBorder="1"/>
    <xf numFmtId="165" fontId="0" fillId="0" borderId="31" xfId="0" applyNumberFormat="1" applyFont="1" applyBorder="1"/>
    <xf numFmtId="2" fontId="0" fillId="0" borderId="34" xfId="0" applyNumberFormat="1" applyFont="1" applyBorder="1"/>
    <xf numFmtId="2" fontId="0" fillId="0" borderId="36" xfId="0" applyNumberFormat="1" applyFont="1" applyBorder="1"/>
    <xf numFmtId="0" fontId="0" fillId="0" borderId="41" xfId="0" applyFont="1" applyBorder="1" applyAlignment="1">
      <alignment horizontal="center"/>
    </xf>
    <xf numFmtId="1" fontId="0" fillId="0" borderId="42" xfId="0" applyNumberFormat="1" applyBorder="1" applyAlignment="1">
      <alignment horizontal="center"/>
    </xf>
    <xf numFmtId="2" fontId="0" fillId="0" borderId="30" xfId="0" applyNumberFormat="1" applyFont="1" applyBorder="1"/>
    <xf numFmtId="3" fontId="0" fillId="0" borderId="8" xfId="0" applyNumberFormat="1" applyBorder="1"/>
    <xf numFmtId="0" fontId="5" fillId="0" borderId="7" xfId="0" applyFont="1" applyFill="1" applyBorder="1"/>
    <xf numFmtId="0" fontId="5" fillId="0" borderId="31" xfId="0" applyFont="1" applyBorder="1" applyAlignment="1">
      <alignment horizontal="left"/>
    </xf>
    <xf numFmtId="0" fontId="0" fillId="0" borderId="31" xfId="0" applyFont="1" applyBorder="1" applyAlignment="1">
      <alignment horizontal="center" wrapText="1"/>
    </xf>
    <xf numFmtId="2" fontId="0" fillId="0" borderId="31" xfId="0" applyNumberFormat="1" applyFont="1" applyBorder="1" applyAlignment="1">
      <alignment horizontal="right"/>
    </xf>
    <xf numFmtId="0" fontId="0" fillId="0" borderId="31" xfId="0" applyBorder="1" applyAlignment="1">
      <alignment horizontal="left"/>
    </xf>
    <xf numFmtId="0" fontId="0" fillId="0" borderId="40" xfId="0" applyFont="1" applyBorder="1" applyAlignment="1">
      <alignment horizontal="center"/>
    </xf>
    <xf numFmtId="3" fontId="0" fillId="0" borderId="31" xfId="0" applyNumberFormat="1" applyBorder="1"/>
    <xf numFmtId="3" fontId="0" fillId="0" borderId="7" xfId="0" applyNumberFormat="1" applyBorder="1"/>
    <xf numFmtId="0" fontId="5" fillId="0" borderId="31" xfId="0" applyFont="1" applyBorder="1"/>
    <xf numFmtId="0" fontId="0" fillId="0" borderId="27" xfId="0" applyFont="1" applyBorder="1" applyAlignment="1">
      <alignment horizontal="center"/>
    </xf>
    <xf numFmtId="0" fontId="0" fillId="0" borderId="31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5" xfId="0" applyBorder="1"/>
    <xf numFmtId="0" fontId="0" fillId="0" borderId="45" xfId="0" applyFont="1" applyBorder="1" applyAlignment="1">
      <alignment horizontal="center"/>
    </xf>
    <xf numFmtId="0" fontId="0" fillId="0" borderId="40" xfId="0" applyBorder="1"/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D33" sqref="D33"/>
    </sheetView>
  </sheetViews>
  <sheetFormatPr defaultRowHeight="12.75"/>
  <cols>
    <col min="1" max="1" width="21.42578125" customWidth="1"/>
    <col min="2" max="2" width="11.42578125" style="13" customWidth="1"/>
    <col min="3" max="3" width="6.5703125" style="13" customWidth="1"/>
    <col min="4" max="4" width="15.28515625" customWidth="1"/>
    <col min="5" max="5" width="49.85546875" customWidth="1"/>
  </cols>
  <sheetData>
    <row r="1" spans="1:6">
      <c r="A1" s="1" t="s">
        <v>7</v>
      </c>
      <c r="B1" s="33"/>
      <c r="C1" s="33"/>
      <c r="D1" s="1"/>
    </row>
    <row r="3" spans="1:6">
      <c r="A3" s="1" t="s">
        <v>9</v>
      </c>
      <c r="B3" s="33"/>
      <c r="C3" s="33"/>
      <c r="D3" s="1"/>
      <c r="E3" s="1"/>
    </row>
    <row r="4" spans="1:6">
      <c r="A4" s="1" t="s">
        <v>10</v>
      </c>
      <c r="B4" s="33"/>
      <c r="C4" s="33"/>
      <c r="D4" s="1"/>
      <c r="F4" s="2"/>
    </row>
    <row r="5" spans="1:6">
      <c r="A5" s="1"/>
      <c r="B5" s="33"/>
      <c r="C5" s="33"/>
      <c r="D5" s="1"/>
      <c r="F5" s="2"/>
    </row>
    <row r="6" spans="1:6">
      <c r="A6" s="1"/>
      <c r="B6" s="33" t="s">
        <v>130</v>
      </c>
      <c r="C6" s="33"/>
      <c r="D6" s="14"/>
      <c r="E6" s="14"/>
      <c r="F6" s="2"/>
    </row>
    <row r="7" spans="1:6">
      <c r="B7" s="33"/>
      <c r="C7" s="33"/>
      <c r="D7" s="1"/>
    </row>
    <row r="8" spans="1:6" s="13" customFormat="1">
      <c r="A8" s="6" t="s">
        <v>4</v>
      </c>
      <c r="B8" s="6" t="s">
        <v>0</v>
      </c>
      <c r="C8" s="6" t="s">
        <v>1</v>
      </c>
      <c r="D8" s="6" t="s">
        <v>2</v>
      </c>
      <c r="E8" s="6" t="s">
        <v>3</v>
      </c>
    </row>
    <row r="9" spans="1:6" s="92" customFormat="1">
      <c r="A9" s="91" t="s">
        <v>70</v>
      </c>
      <c r="B9" s="91"/>
      <c r="C9" s="91"/>
      <c r="D9" s="98">
        <v>2456181</v>
      </c>
      <c r="E9" s="91"/>
    </row>
    <row r="10" spans="1:6">
      <c r="A10" s="7" t="s">
        <v>5</v>
      </c>
      <c r="B10" s="12" t="s">
        <v>131</v>
      </c>
      <c r="C10" s="12">
        <v>12</v>
      </c>
      <c r="D10" s="8">
        <v>229893</v>
      </c>
      <c r="E10" s="4" t="s">
        <v>32</v>
      </c>
    </row>
    <row r="11" spans="1:6">
      <c r="A11" s="7"/>
      <c r="B11" s="12" t="s">
        <v>131</v>
      </c>
      <c r="C11" s="12">
        <v>15</v>
      </c>
      <c r="D11" s="8">
        <v>1572</v>
      </c>
      <c r="E11" s="4" t="s">
        <v>8</v>
      </c>
    </row>
    <row r="12" spans="1:6" ht="13.5" thickBot="1">
      <c r="A12" s="42" t="s">
        <v>6</v>
      </c>
      <c r="B12" s="43"/>
      <c r="C12" s="35"/>
      <c r="D12" s="36">
        <f>SUM(D9:D11)</f>
        <v>2687646</v>
      </c>
      <c r="E12" s="34"/>
    </row>
    <row r="13" spans="1:6">
      <c r="A13" s="94" t="s">
        <v>71</v>
      </c>
      <c r="B13" s="93"/>
      <c r="C13" s="40"/>
      <c r="D13" s="41">
        <v>320344</v>
      </c>
      <c r="E13" s="39"/>
    </row>
    <row r="14" spans="1:6">
      <c r="A14" s="29" t="s">
        <v>55</v>
      </c>
      <c r="B14" s="12" t="s">
        <v>131</v>
      </c>
      <c r="C14" s="12">
        <v>12</v>
      </c>
      <c r="D14" s="79">
        <v>28986</v>
      </c>
      <c r="E14" s="52" t="s">
        <v>57</v>
      </c>
    </row>
    <row r="15" spans="1:6">
      <c r="A15" s="78"/>
      <c r="B15" s="12" t="s">
        <v>131</v>
      </c>
      <c r="C15" s="12">
        <v>15</v>
      </c>
      <c r="D15" s="79">
        <v>360</v>
      </c>
      <c r="E15" s="77" t="s">
        <v>58</v>
      </c>
    </row>
    <row r="16" spans="1:6" ht="13.5" thickBot="1">
      <c r="A16" s="32" t="s">
        <v>56</v>
      </c>
      <c r="B16" s="30"/>
      <c r="C16" s="30"/>
      <c r="D16" s="38">
        <f>SUM(D13:D15)</f>
        <v>349690</v>
      </c>
      <c r="E16" s="27"/>
    </row>
    <row r="17" spans="1:5">
      <c r="A17" s="94" t="s">
        <v>72</v>
      </c>
      <c r="B17" s="66"/>
      <c r="C17" s="40"/>
      <c r="D17" s="41">
        <v>301828</v>
      </c>
      <c r="E17" s="39"/>
    </row>
    <row r="18" spans="1:5">
      <c r="A18" s="29" t="s">
        <v>49</v>
      </c>
      <c r="B18" s="12" t="s">
        <v>131</v>
      </c>
      <c r="C18" s="12">
        <v>12</v>
      </c>
      <c r="D18" s="79">
        <v>28634</v>
      </c>
      <c r="E18" s="52" t="s">
        <v>50</v>
      </c>
    </row>
    <row r="19" spans="1:5">
      <c r="A19" s="37"/>
      <c r="B19" s="12" t="s">
        <v>131</v>
      </c>
      <c r="C19" s="12">
        <v>15</v>
      </c>
      <c r="D19" s="76">
        <v>382</v>
      </c>
      <c r="E19" s="75" t="s">
        <v>52</v>
      </c>
    </row>
    <row r="20" spans="1:5" ht="13.5" thickBot="1">
      <c r="A20" s="34" t="s">
        <v>51</v>
      </c>
      <c r="B20" s="30"/>
      <c r="C20" s="30"/>
      <c r="D20" s="38">
        <f>SUM(D17:D19)</f>
        <v>330844</v>
      </c>
      <c r="E20" s="27"/>
    </row>
    <row r="21" spans="1:5">
      <c r="A21" s="94" t="s">
        <v>73</v>
      </c>
      <c r="B21" s="66"/>
      <c r="C21" s="40"/>
      <c r="D21" s="41">
        <v>114623</v>
      </c>
      <c r="E21" s="39"/>
    </row>
    <row r="22" spans="1:5">
      <c r="A22" s="29" t="s">
        <v>59</v>
      </c>
      <c r="B22" s="12" t="s">
        <v>131</v>
      </c>
      <c r="C22" s="12">
        <v>12</v>
      </c>
      <c r="D22" s="79">
        <v>10956</v>
      </c>
      <c r="E22" s="52" t="s">
        <v>60</v>
      </c>
    </row>
    <row r="23" spans="1:5">
      <c r="A23" s="75"/>
      <c r="B23" s="12" t="s">
        <v>131</v>
      </c>
      <c r="C23" s="12">
        <v>15</v>
      </c>
      <c r="D23" s="76">
        <v>145</v>
      </c>
      <c r="E23" s="75" t="s">
        <v>61</v>
      </c>
    </row>
    <row r="24" spans="1:5" s="37" customFormat="1" ht="13.5" thickBot="1">
      <c r="A24" s="27" t="s">
        <v>62</v>
      </c>
      <c r="B24" s="30"/>
      <c r="C24" s="30"/>
      <c r="D24" s="38">
        <f>SUM(D21:D23)</f>
        <v>125724</v>
      </c>
      <c r="E24" s="27"/>
    </row>
    <row r="25" spans="1:5" s="37" customFormat="1">
      <c r="A25" s="94" t="s">
        <v>74</v>
      </c>
      <c r="B25" s="66"/>
      <c r="C25" s="40"/>
      <c r="D25" s="41">
        <v>82342</v>
      </c>
      <c r="E25" s="39"/>
    </row>
    <row r="26" spans="1:5" s="37" customFormat="1">
      <c r="A26" s="29" t="s">
        <v>33</v>
      </c>
      <c r="B26" s="12" t="s">
        <v>131</v>
      </c>
      <c r="C26" s="12">
        <v>12</v>
      </c>
      <c r="D26" s="79">
        <v>18599</v>
      </c>
      <c r="E26" s="52" t="s">
        <v>148</v>
      </c>
    </row>
    <row r="27" spans="1:5" s="37" customFormat="1">
      <c r="A27" s="131"/>
      <c r="B27" s="12" t="s">
        <v>131</v>
      </c>
      <c r="C27" s="12">
        <v>15</v>
      </c>
      <c r="D27" s="132">
        <v>3162</v>
      </c>
      <c r="E27" s="77" t="s">
        <v>102</v>
      </c>
    </row>
    <row r="28" spans="1:5" s="37" customFormat="1">
      <c r="A28" s="131"/>
      <c r="B28" s="66" t="s">
        <v>131</v>
      </c>
      <c r="C28" s="66">
        <v>16</v>
      </c>
      <c r="D28" s="132">
        <v>-325</v>
      </c>
      <c r="E28" s="77" t="s">
        <v>120</v>
      </c>
    </row>
    <row r="29" spans="1:5" s="37" customFormat="1" ht="13.5" thickBot="1">
      <c r="A29" s="27" t="s">
        <v>34</v>
      </c>
      <c r="B29" s="30"/>
      <c r="C29" s="30"/>
      <c r="D29" s="38">
        <f>SUM(D25:D28)</f>
        <v>103778</v>
      </c>
      <c r="E29" s="27"/>
    </row>
    <row r="30" spans="1:5" s="37" customFormat="1">
      <c r="A30" s="94" t="s">
        <v>75</v>
      </c>
      <c r="B30" s="66"/>
      <c r="C30" s="40"/>
      <c r="D30" s="41">
        <v>73309</v>
      </c>
      <c r="E30" s="39"/>
    </row>
    <row r="31" spans="1:5">
      <c r="A31" s="11" t="s">
        <v>48</v>
      </c>
      <c r="B31" s="12" t="s">
        <v>131</v>
      </c>
      <c r="C31" s="12">
        <v>12</v>
      </c>
      <c r="D31" s="79">
        <v>7214</v>
      </c>
      <c r="E31" s="52" t="s">
        <v>47</v>
      </c>
    </row>
    <row r="32" spans="1:5" ht="13.5" thickBot="1">
      <c r="A32" s="34" t="s">
        <v>46</v>
      </c>
      <c r="B32" s="48"/>
      <c r="C32" s="95"/>
      <c r="D32" s="96">
        <f>SUM(D30:D31)</f>
        <v>80523</v>
      </c>
      <c r="E32" s="97"/>
    </row>
    <row r="33" spans="1:5" ht="13.5" thickBot="1">
      <c r="A33" s="44" t="s">
        <v>132</v>
      </c>
      <c r="B33" s="45"/>
      <c r="C33" s="45"/>
      <c r="D33" s="46">
        <f>D12+D16+D20+D24+D29+D32</f>
        <v>3678205</v>
      </c>
      <c r="E33" s="4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84"/>
  <sheetViews>
    <sheetView topLeftCell="A56" workbookViewId="0">
      <selection activeCell="G82" sqref="G82"/>
    </sheetView>
  </sheetViews>
  <sheetFormatPr defaultRowHeight="12.75"/>
  <cols>
    <col min="1" max="1" width="20.7109375" customWidth="1"/>
    <col min="2" max="2" width="12.140625" style="13" customWidth="1"/>
    <col min="3" max="3" width="11.42578125" style="13" customWidth="1"/>
    <col min="4" max="4" width="13.28515625" style="13" customWidth="1"/>
    <col min="5" max="5" width="42.5703125" customWidth="1"/>
    <col min="6" max="6" width="15.5703125" style="13" customWidth="1"/>
    <col min="7" max="7" width="13.42578125" style="26" customWidth="1"/>
    <col min="8" max="8" width="34.28515625" customWidth="1"/>
  </cols>
  <sheetData>
    <row r="1" spans="1:10">
      <c r="A1" s="150" t="s">
        <v>7</v>
      </c>
      <c r="B1" s="150"/>
      <c r="C1" s="150"/>
      <c r="D1" s="150"/>
      <c r="E1" s="150"/>
      <c r="F1" s="150"/>
      <c r="G1" s="150"/>
      <c r="H1" s="1"/>
    </row>
    <row r="3" spans="1:10">
      <c r="A3" s="150" t="s">
        <v>9</v>
      </c>
      <c r="B3" s="150"/>
      <c r="C3" s="150"/>
      <c r="D3" s="150"/>
      <c r="E3" s="150"/>
      <c r="F3" s="150"/>
      <c r="G3" s="150"/>
      <c r="H3" s="1"/>
      <c r="I3" s="1"/>
    </row>
    <row r="4" spans="1:10">
      <c r="A4" s="150" t="s">
        <v>11</v>
      </c>
      <c r="B4" s="150"/>
      <c r="C4" s="150"/>
      <c r="D4" s="150"/>
      <c r="E4" s="150"/>
      <c r="F4" s="150"/>
      <c r="G4" s="150"/>
      <c r="H4" s="1"/>
      <c r="J4" s="2"/>
    </row>
    <row r="5" spans="1:10">
      <c r="A5" s="150" t="s">
        <v>133</v>
      </c>
      <c r="B5" s="150"/>
      <c r="C5" s="150"/>
      <c r="D5" s="150"/>
      <c r="E5" s="150"/>
      <c r="F5" s="150"/>
      <c r="G5" s="150"/>
    </row>
    <row r="7" spans="1:10" s="65" customFormat="1" ht="51.75" thickBot="1">
      <c r="A7" s="64" t="s">
        <v>4</v>
      </c>
      <c r="B7" s="64" t="s">
        <v>0</v>
      </c>
      <c r="C7" s="64" t="s">
        <v>12</v>
      </c>
      <c r="D7" s="109" t="s">
        <v>13</v>
      </c>
      <c r="E7" s="109" t="s">
        <v>14</v>
      </c>
      <c r="F7" s="109" t="s">
        <v>15</v>
      </c>
      <c r="G7" s="110" t="s">
        <v>2</v>
      </c>
      <c r="H7" s="64" t="s">
        <v>3</v>
      </c>
    </row>
    <row r="8" spans="1:10" s="66" customFormat="1">
      <c r="A8" s="106" t="s">
        <v>76</v>
      </c>
      <c r="B8" s="107"/>
      <c r="C8" s="107"/>
      <c r="D8" s="108"/>
      <c r="E8" s="108"/>
      <c r="F8" s="108"/>
      <c r="G8" s="104">
        <v>16207.75</v>
      </c>
      <c r="H8" s="107"/>
    </row>
    <row r="9" spans="1:10" s="67" customFormat="1" ht="12" customHeight="1">
      <c r="A9" s="81" t="s">
        <v>42</v>
      </c>
      <c r="B9" s="51" t="s">
        <v>131</v>
      </c>
      <c r="C9" s="68">
        <v>24</v>
      </c>
      <c r="D9" s="69">
        <v>1302</v>
      </c>
      <c r="E9" s="129" t="s">
        <v>84</v>
      </c>
      <c r="F9" s="69">
        <v>15780</v>
      </c>
      <c r="G9" s="70">
        <v>1375.64</v>
      </c>
      <c r="H9" s="53" t="s">
        <v>85</v>
      </c>
    </row>
    <row r="10" spans="1:10" s="67" customFormat="1">
      <c r="A10" s="81"/>
      <c r="B10" s="51" t="s">
        <v>131</v>
      </c>
      <c r="C10" s="68">
        <v>24</v>
      </c>
      <c r="D10" s="69">
        <v>1296</v>
      </c>
      <c r="E10" s="129" t="s">
        <v>106</v>
      </c>
      <c r="F10" s="69">
        <v>2418</v>
      </c>
      <c r="G10" s="70">
        <v>1547</v>
      </c>
      <c r="H10" s="53" t="s">
        <v>107</v>
      </c>
    </row>
    <row r="11" spans="1:10" s="67" customFormat="1">
      <c r="A11" s="140"/>
      <c r="B11" s="82" t="s">
        <v>131</v>
      </c>
      <c r="C11" s="80">
        <v>26</v>
      </c>
      <c r="D11" s="141">
        <v>1304</v>
      </c>
      <c r="E11" s="149" t="s">
        <v>106</v>
      </c>
      <c r="F11" s="141">
        <v>2434</v>
      </c>
      <c r="G11" s="142">
        <v>749.7</v>
      </c>
      <c r="H11" s="143" t="s">
        <v>107</v>
      </c>
    </row>
    <row r="12" spans="1:10" s="66" customFormat="1" ht="13.5" thickBot="1">
      <c r="A12" s="103" t="s">
        <v>92</v>
      </c>
      <c r="B12" s="71"/>
      <c r="C12" s="71"/>
      <c r="D12" s="72"/>
      <c r="E12" s="72"/>
      <c r="F12" s="72"/>
      <c r="G12" s="73">
        <f>SUM(G8:G11)</f>
        <v>19880.09</v>
      </c>
      <c r="H12" s="71"/>
    </row>
    <row r="13" spans="1:10" s="66" customFormat="1">
      <c r="A13" s="105" t="s">
        <v>93</v>
      </c>
      <c r="B13" s="107"/>
      <c r="C13" s="107"/>
      <c r="D13" s="108"/>
      <c r="E13" s="108"/>
      <c r="F13" s="108"/>
      <c r="G13" s="104">
        <v>1937.42</v>
      </c>
      <c r="H13" s="107"/>
    </row>
    <row r="14" spans="1:10" s="66" customFormat="1">
      <c r="A14" s="50" t="s">
        <v>86</v>
      </c>
      <c r="B14" s="51" t="s">
        <v>131</v>
      </c>
      <c r="C14" s="68">
        <v>24</v>
      </c>
      <c r="D14" s="69">
        <v>1299</v>
      </c>
      <c r="E14" s="130" t="s">
        <v>88</v>
      </c>
      <c r="F14" s="69">
        <v>546096</v>
      </c>
      <c r="G14" s="70">
        <v>424.39</v>
      </c>
      <c r="H14" s="53" t="s">
        <v>113</v>
      </c>
    </row>
    <row r="15" spans="1:10" s="66" customFormat="1" ht="13.5" thickBot="1">
      <c r="A15" s="27" t="s">
        <v>87</v>
      </c>
      <c r="B15" s="71"/>
      <c r="C15" s="71"/>
      <c r="D15" s="72"/>
      <c r="E15" s="72"/>
      <c r="F15" s="72"/>
      <c r="G15" s="73">
        <f>SUM(G13:G14)</f>
        <v>2361.81</v>
      </c>
      <c r="H15" s="71"/>
    </row>
    <row r="16" spans="1:10" s="66" customFormat="1">
      <c r="A16" s="106" t="s">
        <v>77</v>
      </c>
      <c r="B16" s="107"/>
      <c r="C16" s="107"/>
      <c r="D16" s="108"/>
      <c r="E16" s="108"/>
      <c r="F16" s="108"/>
      <c r="G16" s="104">
        <v>41658.97</v>
      </c>
      <c r="H16" s="107"/>
    </row>
    <row r="17" spans="1:8" s="66" customFormat="1">
      <c r="A17" s="122" t="s">
        <v>16</v>
      </c>
      <c r="B17" s="85" t="s">
        <v>131</v>
      </c>
      <c r="C17" s="68">
        <v>9</v>
      </c>
      <c r="D17" s="69">
        <v>1190</v>
      </c>
      <c r="E17" s="129" t="s">
        <v>134</v>
      </c>
      <c r="F17" s="69">
        <v>10513602157</v>
      </c>
      <c r="G17" s="70">
        <v>1110.96</v>
      </c>
      <c r="H17" s="53" t="s">
        <v>135</v>
      </c>
    </row>
    <row r="18" spans="1:8" s="66" customFormat="1">
      <c r="A18" s="51"/>
      <c r="B18" s="51" t="s">
        <v>131</v>
      </c>
      <c r="C18" s="151">
        <v>15</v>
      </c>
      <c r="D18" s="68">
        <v>1279</v>
      </c>
      <c r="E18" s="52" t="s">
        <v>39</v>
      </c>
      <c r="F18" s="68">
        <v>9583677032</v>
      </c>
      <c r="G18" s="74">
        <v>1911.16</v>
      </c>
      <c r="H18" s="52" t="s">
        <v>40</v>
      </c>
    </row>
    <row r="19" spans="1:8" s="66" customFormat="1">
      <c r="A19" s="51"/>
      <c r="B19" s="51" t="s">
        <v>131</v>
      </c>
      <c r="C19" s="152">
        <v>18</v>
      </c>
      <c r="D19" s="20">
        <v>1287</v>
      </c>
      <c r="E19" s="21" t="s">
        <v>17</v>
      </c>
      <c r="F19" s="20">
        <v>28606</v>
      </c>
      <c r="G19" s="25">
        <v>54.22</v>
      </c>
      <c r="H19" s="21" t="s">
        <v>136</v>
      </c>
    </row>
    <row r="20" spans="1:8" ht="13.5" thickBot="1">
      <c r="A20" s="153" t="s">
        <v>18</v>
      </c>
      <c r="B20" s="154"/>
      <c r="C20" s="15"/>
      <c r="D20" s="48"/>
      <c r="E20" s="42"/>
      <c r="F20" s="48"/>
      <c r="G20" s="84">
        <f>SUM(G16:G19)</f>
        <v>44735.310000000005</v>
      </c>
      <c r="H20" s="49"/>
    </row>
    <row r="21" spans="1:8">
      <c r="A21" s="101" t="s">
        <v>78</v>
      </c>
      <c r="B21" s="17"/>
      <c r="C21" s="112"/>
      <c r="D21" s="85"/>
      <c r="E21" s="114"/>
      <c r="F21" s="85"/>
      <c r="G21" s="86">
        <v>3341.78</v>
      </c>
      <c r="H21" s="115"/>
    </row>
    <row r="22" spans="1:8">
      <c r="A22" s="3" t="s">
        <v>19</v>
      </c>
      <c r="B22" s="51" t="s">
        <v>131</v>
      </c>
      <c r="C22" s="113">
        <v>4</v>
      </c>
      <c r="D22" s="68">
        <v>1188</v>
      </c>
      <c r="E22" s="52" t="s">
        <v>64</v>
      </c>
      <c r="F22" s="68">
        <v>58240</v>
      </c>
      <c r="G22" s="74">
        <v>129.47999999999999</v>
      </c>
      <c r="H22" s="52" t="s">
        <v>54</v>
      </c>
    </row>
    <row r="23" spans="1:8">
      <c r="A23" s="18"/>
      <c r="B23" s="51" t="s">
        <v>131</v>
      </c>
      <c r="C23" s="17">
        <v>10</v>
      </c>
      <c r="D23" s="20">
        <v>1196</v>
      </c>
      <c r="E23" s="21" t="s">
        <v>20</v>
      </c>
      <c r="F23" s="20">
        <v>33395113</v>
      </c>
      <c r="G23" s="25">
        <v>189.41</v>
      </c>
      <c r="H23" s="21" t="s">
        <v>21</v>
      </c>
    </row>
    <row r="24" spans="1:8" ht="13.5" thickBot="1">
      <c r="A24" s="5" t="s">
        <v>22</v>
      </c>
      <c r="B24" s="15"/>
      <c r="C24" s="15"/>
      <c r="D24" s="15"/>
      <c r="E24" s="9"/>
      <c r="F24" s="15"/>
      <c r="G24" s="23">
        <f>SUM(G21:G23)</f>
        <v>3660.67</v>
      </c>
      <c r="H24" s="10"/>
    </row>
    <row r="25" spans="1:8">
      <c r="A25" s="101" t="s">
        <v>79</v>
      </c>
      <c r="B25" s="17"/>
      <c r="C25" s="17"/>
      <c r="D25" s="17"/>
      <c r="E25" s="100"/>
      <c r="F25" s="17"/>
      <c r="G25" s="24">
        <v>27800</v>
      </c>
      <c r="H25" s="99"/>
    </row>
    <row r="26" spans="1:8">
      <c r="A26" s="18" t="s">
        <v>65</v>
      </c>
      <c r="B26" s="51" t="s">
        <v>131</v>
      </c>
      <c r="C26" s="17">
        <v>10</v>
      </c>
      <c r="D26" s="17">
        <v>1194</v>
      </c>
      <c r="E26" s="19" t="s">
        <v>67</v>
      </c>
      <c r="F26" s="22">
        <v>22925</v>
      </c>
      <c r="G26" s="24">
        <v>100</v>
      </c>
      <c r="H26" s="83" t="s">
        <v>94</v>
      </c>
    </row>
    <row r="27" spans="1:8">
      <c r="A27" s="18"/>
      <c r="B27" s="51" t="s">
        <v>131</v>
      </c>
      <c r="C27" s="17">
        <v>26</v>
      </c>
      <c r="D27" s="17">
        <v>1306</v>
      </c>
      <c r="E27" s="19" t="s">
        <v>115</v>
      </c>
      <c r="F27" s="22" t="s">
        <v>116</v>
      </c>
      <c r="G27" s="24">
        <v>5000</v>
      </c>
      <c r="H27" s="83" t="s">
        <v>117</v>
      </c>
    </row>
    <row r="28" spans="1:8" ht="13.5" thickBot="1">
      <c r="A28" s="34" t="s">
        <v>66</v>
      </c>
      <c r="B28" s="48"/>
      <c r="C28" s="48"/>
      <c r="D28" s="48"/>
      <c r="E28" s="42"/>
      <c r="F28" s="48"/>
      <c r="G28" s="84">
        <f>SUM(G25:G27)</f>
        <v>32900</v>
      </c>
      <c r="H28" s="49"/>
    </row>
    <row r="29" spans="1:8">
      <c r="A29" s="105" t="s">
        <v>108</v>
      </c>
      <c r="B29" s="85"/>
      <c r="C29" s="85"/>
      <c r="D29" s="85"/>
      <c r="E29" s="114"/>
      <c r="F29" s="85"/>
      <c r="G29" s="86">
        <v>2138</v>
      </c>
      <c r="H29" s="115"/>
    </row>
    <row r="30" spans="1:8">
      <c r="A30" s="50" t="s">
        <v>103</v>
      </c>
      <c r="B30" s="51" t="s">
        <v>131</v>
      </c>
      <c r="C30" s="68">
        <v>24</v>
      </c>
      <c r="D30" s="68">
        <v>1297</v>
      </c>
      <c r="E30" s="52" t="s">
        <v>88</v>
      </c>
      <c r="F30" s="68">
        <v>545504</v>
      </c>
      <c r="G30" s="74">
        <v>2321.64</v>
      </c>
      <c r="H30" s="121" t="s">
        <v>121</v>
      </c>
    </row>
    <row r="31" spans="1:8" ht="13.5" thickBot="1">
      <c r="A31" s="139" t="s">
        <v>104</v>
      </c>
      <c r="B31" s="87"/>
      <c r="C31" s="87"/>
      <c r="D31" s="87"/>
      <c r="E31" s="88"/>
      <c r="F31" s="87"/>
      <c r="G31" s="89">
        <f>SUM(G29:G30)</f>
        <v>4459.6399999999994</v>
      </c>
      <c r="H31" s="90"/>
    </row>
    <row r="32" spans="1:8">
      <c r="A32" s="105" t="s">
        <v>80</v>
      </c>
      <c r="B32" s="85"/>
      <c r="C32" s="85"/>
      <c r="D32" s="85"/>
      <c r="E32" s="114"/>
      <c r="F32" s="85"/>
      <c r="G32" s="86">
        <v>12540.07</v>
      </c>
      <c r="H32" s="115"/>
    </row>
    <row r="33" spans="1:8">
      <c r="A33" s="29" t="s">
        <v>23</v>
      </c>
      <c r="B33" s="51" t="s">
        <v>131</v>
      </c>
      <c r="C33" s="102">
        <v>4</v>
      </c>
      <c r="D33" s="135">
        <v>1187</v>
      </c>
      <c r="E33" s="75" t="s">
        <v>53</v>
      </c>
      <c r="F33" s="136">
        <v>210315250986</v>
      </c>
      <c r="G33" s="137">
        <v>158.38</v>
      </c>
      <c r="H33" s="21" t="s">
        <v>63</v>
      </c>
    </row>
    <row r="34" spans="1:8">
      <c r="A34" s="50"/>
      <c r="B34" s="51" t="s">
        <v>131</v>
      </c>
      <c r="C34" s="68">
        <v>9</v>
      </c>
      <c r="D34" s="68">
        <v>1191</v>
      </c>
      <c r="E34" s="52" t="s">
        <v>38</v>
      </c>
      <c r="F34" s="51">
        <v>64080009</v>
      </c>
      <c r="G34" s="74">
        <v>26</v>
      </c>
      <c r="H34" s="52" t="s">
        <v>35</v>
      </c>
    </row>
    <row r="35" spans="1:8">
      <c r="A35" s="111"/>
      <c r="B35" s="51" t="s">
        <v>131</v>
      </c>
      <c r="C35" s="16">
        <v>9</v>
      </c>
      <c r="D35" s="117">
        <v>1192</v>
      </c>
      <c r="E35" s="39" t="s">
        <v>38</v>
      </c>
      <c r="F35" s="51">
        <v>64080009</v>
      </c>
      <c r="G35" s="133">
        <v>296.58</v>
      </c>
      <c r="H35" s="39" t="s">
        <v>36</v>
      </c>
    </row>
    <row r="36" spans="1:8">
      <c r="A36" s="50"/>
      <c r="B36" s="51" t="s">
        <v>131</v>
      </c>
      <c r="C36" s="17">
        <v>15</v>
      </c>
      <c r="D36" s="112">
        <v>1281</v>
      </c>
      <c r="E36" s="52" t="s">
        <v>24</v>
      </c>
      <c r="F36" s="116"/>
      <c r="G36" s="118">
        <v>163.6</v>
      </c>
      <c r="H36" s="52" t="s">
        <v>41</v>
      </c>
    </row>
    <row r="37" spans="1:8">
      <c r="A37" s="147"/>
      <c r="B37" s="66" t="s">
        <v>131</v>
      </c>
      <c r="C37" s="17">
        <v>15</v>
      </c>
      <c r="D37" s="112">
        <v>1282</v>
      </c>
      <c r="E37" s="77" t="s">
        <v>24</v>
      </c>
      <c r="F37" s="116"/>
      <c r="G37" s="118">
        <v>209.8</v>
      </c>
      <c r="H37" s="125" t="s">
        <v>41</v>
      </c>
    </row>
    <row r="38" spans="1:8">
      <c r="A38" s="147"/>
      <c r="B38" s="66" t="s">
        <v>131</v>
      </c>
      <c r="C38" s="17">
        <v>24</v>
      </c>
      <c r="D38" s="112">
        <v>1301</v>
      </c>
      <c r="E38" s="77" t="s">
        <v>24</v>
      </c>
      <c r="F38" s="116"/>
      <c r="G38" s="118">
        <v>108.5</v>
      </c>
      <c r="H38" s="125" t="s">
        <v>41</v>
      </c>
    </row>
    <row r="39" spans="1:8" ht="13.5" thickBot="1">
      <c r="A39" s="27" t="s">
        <v>25</v>
      </c>
      <c r="B39" s="148"/>
      <c r="C39" s="48"/>
      <c r="D39" s="120"/>
      <c r="E39" s="88"/>
      <c r="F39" s="119"/>
      <c r="G39" s="84">
        <f>SUM(G32:G38)</f>
        <v>13502.929999999998</v>
      </c>
      <c r="H39" s="97"/>
    </row>
    <row r="40" spans="1:8">
      <c r="A40" s="105" t="s">
        <v>81</v>
      </c>
      <c r="B40" s="85"/>
      <c r="C40" s="85"/>
      <c r="D40" s="85"/>
      <c r="E40" s="114"/>
      <c r="F40" s="85"/>
      <c r="G40" s="86">
        <v>100403.43</v>
      </c>
      <c r="H40" s="115"/>
    </row>
    <row r="41" spans="1:8">
      <c r="A41" s="81" t="s">
        <v>26</v>
      </c>
      <c r="B41" s="51" t="s">
        <v>131</v>
      </c>
      <c r="C41" s="85">
        <v>10</v>
      </c>
      <c r="D41" s="40">
        <v>1195</v>
      </c>
      <c r="E41" s="39" t="s">
        <v>67</v>
      </c>
      <c r="F41" s="40">
        <v>22925</v>
      </c>
      <c r="G41" s="86">
        <v>284</v>
      </c>
      <c r="H41" s="138" t="s">
        <v>137</v>
      </c>
    </row>
    <row r="42" spans="1:8">
      <c r="A42" s="81"/>
      <c r="B42" s="51" t="s">
        <v>131</v>
      </c>
      <c r="C42" s="85">
        <v>10</v>
      </c>
      <c r="D42" s="40" t="s">
        <v>109</v>
      </c>
      <c r="E42" s="39" t="s">
        <v>105</v>
      </c>
      <c r="F42" s="40">
        <v>206</v>
      </c>
      <c r="G42" s="86">
        <v>70</v>
      </c>
      <c r="H42" s="121" t="s">
        <v>110</v>
      </c>
    </row>
    <row r="43" spans="1:8">
      <c r="A43" s="81"/>
      <c r="B43" s="51" t="s">
        <v>131</v>
      </c>
      <c r="C43" s="85">
        <v>15</v>
      </c>
      <c r="D43" s="40">
        <v>1280</v>
      </c>
      <c r="E43" s="39" t="s">
        <v>37</v>
      </c>
      <c r="F43" s="40">
        <v>11577</v>
      </c>
      <c r="G43" s="86">
        <v>226.1</v>
      </c>
      <c r="H43" s="121" t="s">
        <v>118</v>
      </c>
    </row>
    <row r="44" spans="1:8">
      <c r="A44" s="81"/>
      <c r="B44" s="51" t="s">
        <v>131</v>
      </c>
      <c r="C44" s="85">
        <v>15</v>
      </c>
      <c r="D44" s="40">
        <v>1276</v>
      </c>
      <c r="E44" s="39" t="s">
        <v>138</v>
      </c>
      <c r="F44" s="40">
        <v>11495</v>
      </c>
      <c r="G44" s="86">
        <v>119</v>
      </c>
      <c r="H44" s="121" t="s">
        <v>139</v>
      </c>
    </row>
    <row r="45" spans="1:8">
      <c r="A45" s="81"/>
      <c r="B45" s="51" t="s">
        <v>131</v>
      </c>
      <c r="C45" s="85">
        <v>15</v>
      </c>
      <c r="D45" s="40" t="s">
        <v>109</v>
      </c>
      <c r="E45" s="39" t="s">
        <v>105</v>
      </c>
      <c r="F45" s="40">
        <v>207</v>
      </c>
      <c r="G45" s="86">
        <v>40</v>
      </c>
      <c r="H45" s="121" t="s">
        <v>110</v>
      </c>
    </row>
    <row r="46" spans="1:8">
      <c r="A46" s="81"/>
      <c r="B46" s="51" t="s">
        <v>131</v>
      </c>
      <c r="C46" s="85">
        <v>15</v>
      </c>
      <c r="D46" s="40">
        <v>1277</v>
      </c>
      <c r="E46" s="39" t="s">
        <v>122</v>
      </c>
      <c r="F46" s="40">
        <v>66675</v>
      </c>
      <c r="G46" s="86">
        <v>120</v>
      </c>
      <c r="H46" s="138" t="s">
        <v>140</v>
      </c>
    </row>
    <row r="47" spans="1:8">
      <c r="A47" s="81"/>
      <c r="B47" s="51" t="s">
        <v>131</v>
      </c>
      <c r="C47" s="85">
        <v>18</v>
      </c>
      <c r="D47" s="40">
        <v>1285</v>
      </c>
      <c r="E47" s="39" t="s">
        <v>122</v>
      </c>
      <c r="F47" s="40">
        <v>66620</v>
      </c>
      <c r="G47" s="86">
        <v>2102.3000000000002</v>
      </c>
      <c r="H47" s="138" t="s">
        <v>141</v>
      </c>
    </row>
    <row r="48" spans="1:8">
      <c r="A48" s="81"/>
      <c r="B48" s="51" t="s">
        <v>131</v>
      </c>
      <c r="C48" s="85">
        <v>18</v>
      </c>
      <c r="D48" s="40">
        <v>1286</v>
      </c>
      <c r="E48" s="39" t="s">
        <v>17</v>
      </c>
      <c r="F48" s="40">
        <v>28606</v>
      </c>
      <c r="G48" s="86">
        <v>99.67</v>
      </c>
      <c r="H48" s="138" t="s">
        <v>119</v>
      </c>
    </row>
    <row r="49" spans="1:228">
      <c r="A49" s="81"/>
      <c r="B49" s="51" t="s">
        <v>131</v>
      </c>
      <c r="C49" s="85">
        <v>18</v>
      </c>
      <c r="D49" s="40">
        <v>1284</v>
      </c>
      <c r="E49" s="39" t="s">
        <v>122</v>
      </c>
      <c r="F49" s="40">
        <v>66713</v>
      </c>
      <c r="G49" s="86">
        <v>120</v>
      </c>
      <c r="H49" s="138" t="s">
        <v>140</v>
      </c>
    </row>
    <row r="50" spans="1:228">
      <c r="A50" s="81"/>
      <c r="B50" s="51" t="s">
        <v>131</v>
      </c>
      <c r="C50" s="85">
        <v>24</v>
      </c>
      <c r="D50" s="40">
        <v>1291</v>
      </c>
      <c r="E50" s="39" t="s">
        <v>37</v>
      </c>
      <c r="F50" s="40">
        <v>114146</v>
      </c>
      <c r="G50" s="86">
        <v>3698.52</v>
      </c>
      <c r="H50" s="138" t="s">
        <v>95</v>
      </c>
    </row>
    <row r="51" spans="1:228">
      <c r="A51" s="81"/>
      <c r="B51" s="51" t="s">
        <v>131</v>
      </c>
      <c r="C51" s="85">
        <v>24</v>
      </c>
      <c r="D51" s="40">
        <v>1293</v>
      </c>
      <c r="E51" s="39" t="s">
        <v>114</v>
      </c>
      <c r="F51" s="40">
        <v>44835</v>
      </c>
      <c r="G51" s="86">
        <v>377</v>
      </c>
      <c r="H51" s="138" t="s">
        <v>142</v>
      </c>
    </row>
    <row r="52" spans="1:228">
      <c r="A52" s="81"/>
      <c r="B52" s="51" t="s">
        <v>131</v>
      </c>
      <c r="C52" s="85">
        <v>24</v>
      </c>
      <c r="D52" s="40">
        <v>1294</v>
      </c>
      <c r="E52" s="39" t="s">
        <v>43</v>
      </c>
      <c r="F52" s="40">
        <v>597</v>
      </c>
      <c r="G52" s="86">
        <v>1394</v>
      </c>
      <c r="H52" s="138" t="s">
        <v>44</v>
      </c>
    </row>
    <row r="53" spans="1:228">
      <c r="A53" s="81"/>
      <c r="B53" s="51" t="s">
        <v>131</v>
      </c>
      <c r="C53" s="85">
        <v>24</v>
      </c>
      <c r="D53" s="40">
        <v>1289</v>
      </c>
      <c r="E53" s="39" t="s">
        <v>89</v>
      </c>
      <c r="F53" s="40">
        <v>26563</v>
      </c>
      <c r="G53" s="86">
        <v>856.8</v>
      </c>
      <c r="H53" s="138" t="s">
        <v>90</v>
      </c>
    </row>
    <row r="54" spans="1:228">
      <c r="A54" s="29"/>
      <c r="B54" s="51" t="s">
        <v>131</v>
      </c>
      <c r="C54" s="85">
        <v>24</v>
      </c>
      <c r="D54" s="144">
        <v>1295</v>
      </c>
      <c r="E54" s="52" t="s">
        <v>37</v>
      </c>
      <c r="F54" s="68">
        <v>115769</v>
      </c>
      <c r="G54" s="134">
        <v>130.9</v>
      </c>
      <c r="H54" s="52" t="s">
        <v>45</v>
      </c>
    </row>
    <row r="55" spans="1:228">
      <c r="A55" s="29"/>
      <c r="B55" s="51" t="s">
        <v>131</v>
      </c>
      <c r="C55" s="85">
        <v>26</v>
      </c>
      <c r="D55" s="144">
        <v>1305</v>
      </c>
      <c r="E55" s="52" t="s">
        <v>84</v>
      </c>
      <c r="F55" s="68">
        <v>15798</v>
      </c>
      <c r="G55" s="134">
        <v>218.96</v>
      </c>
      <c r="H55" s="52" t="s">
        <v>143</v>
      </c>
    </row>
    <row r="56" spans="1:228" s="31" customFormat="1" ht="13.5" thickBot="1">
      <c r="A56" s="27" t="s">
        <v>27</v>
      </c>
      <c r="B56" s="87"/>
      <c r="C56" s="87"/>
      <c r="D56" s="87"/>
      <c r="E56" s="88"/>
      <c r="F56" s="87"/>
      <c r="G56" s="89">
        <f>SUM(G40:G55)</f>
        <v>110260.68000000001</v>
      </c>
      <c r="H56" s="90"/>
      <c r="I56" s="54"/>
      <c r="J56" s="54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37" customFormat="1">
      <c r="A57" s="39" t="s">
        <v>100</v>
      </c>
      <c r="B57" s="85"/>
      <c r="C57" s="85"/>
      <c r="D57" s="85"/>
      <c r="E57" s="114"/>
      <c r="F57" s="85"/>
      <c r="G57" s="86">
        <v>1534.17</v>
      </c>
      <c r="H57" s="115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37" customFormat="1">
      <c r="A58" s="81">
        <v>20.02</v>
      </c>
      <c r="B58" s="51"/>
      <c r="C58" s="68"/>
      <c r="D58" s="68"/>
      <c r="E58" s="52"/>
      <c r="F58" s="68"/>
      <c r="G58" s="74"/>
      <c r="H58" s="121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37" customFormat="1" ht="13.5" thickBot="1">
      <c r="A59" s="27" t="s">
        <v>96</v>
      </c>
      <c r="B59" s="87"/>
      <c r="C59" s="87"/>
      <c r="D59" s="87"/>
      <c r="E59" s="88"/>
      <c r="F59" s="87"/>
      <c r="G59" s="89">
        <f>SUM(G57:G58)</f>
        <v>1534.17</v>
      </c>
      <c r="H59" s="90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7" customFormat="1">
      <c r="A60" s="39" t="s">
        <v>101</v>
      </c>
      <c r="B60" s="85"/>
      <c r="C60" s="85"/>
      <c r="D60" s="85"/>
      <c r="E60" s="114"/>
      <c r="F60" s="85"/>
      <c r="G60" s="86">
        <v>16395.27</v>
      </c>
      <c r="H60" s="115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7" customFormat="1">
      <c r="A61" s="52" t="s">
        <v>97</v>
      </c>
      <c r="B61" s="51" t="s">
        <v>131</v>
      </c>
      <c r="C61" s="68">
        <v>24</v>
      </c>
      <c r="D61" s="68">
        <v>1292</v>
      </c>
      <c r="E61" s="52" t="s">
        <v>114</v>
      </c>
      <c r="F61" s="68">
        <v>44835</v>
      </c>
      <c r="G61" s="74">
        <v>4990</v>
      </c>
      <c r="H61" s="121" t="s">
        <v>144</v>
      </c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7" customFormat="1">
      <c r="A62" s="77"/>
      <c r="B62" s="82" t="s">
        <v>131</v>
      </c>
      <c r="C62" s="80">
        <v>24</v>
      </c>
      <c r="D62" s="80">
        <v>1298</v>
      </c>
      <c r="E62" s="77" t="s">
        <v>88</v>
      </c>
      <c r="F62" s="80">
        <v>545654</v>
      </c>
      <c r="G62" s="123">
        <v>4901.43</v>
      </c>
      <c r="H62" s="145" t="s">
        <v>145</v>
      </c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37" customFormat="1" ht="13.5" thickBot="1">
      <c r="A63" s="27" t="s">
        <v>98</v>
      </c>
      <c r="B63" s="87"/>
      <c r="C63" s="87"/>
      <c r="D63" s="87"/>
      <c r="E63" s="88"/>
      <c r="F63" s="87"/>
      <c r="G63" s="89">
        <f>SUM(G60:G62)</f>
        <v>26286.7</v>
      </c>
      <c r="H63" s="90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37" customFormat="1">
      <c r="A64" s="39" t="s">
        <v>146</v>
      </c>
      <c r="B64" s="85"/>
      <c r="C64" s="85"/>
      <c r="D64" s="85"/>
      <c r="E64" s="114"/>
      <c r="F64" s="85"/>
      <c r="G64" s="86">
        <v>100</v>
      </c>
      <c r="H64" s="115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7" customFormat="1">
      <c r="A65" s="39" t="s">
        <v>123</v>
      </c>
      <c r="B65" s="51"/>
      <c r="C65" s="68"/>
      <c r="D65" s="51"/>
      <c r="E65" s="52"/>
      <c r="F65" s="68"/>
      <c r="G65" s="74"/>
      <c r="H65" s="121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37" customFormat="1" ht="13.5" thickBot="1">
      <c r="A66" s="27" t="s">
        <v>124</v>
      </c>
      <c r="B66" s="87"/>
      <c r="C66" s="87"/>
      <c r="D66" s="87"/>
      <c r="E66" s="88"/>
      <c r="F66" s="87"/>
      <c r="G66" s="89">
        <v>100</v>
      </c>
      <c r="H66" s="90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s="37" customFormat="1">
      <c r="A67" s="39" t="s">
        <v>112</v>
      </c>
      <c r="B67" s="85"/>
      <c r="C67" s="85"/>
      <c r="D67" s="85"/>
      <c r="E67" s="114"/>
      <c r="F67" s="85"/>
      <c r="G67" s="86">
        <v>5200</v>
      </c>
      <c r="H67" s="115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28" s="37" customFormat="1">
      <c r="A68" s="81">
        <v>20.13</v>
      </c>
      <c r="B68" s="51"/>
      <c r="C68" s="68"/>
      <c r="D68" s="68"/>
      <c r="E68" s="52"/>
      <c r="F68" s="68"/>
      <c r="G68" s="74"/>
      <c r="H68" s="121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</row>
    <row r="69" spans="1:228" s="37" customFormat="1" ht="13.5" thickBot="1">
      <c r="A69" s="27" t="s">
        <v>111</v>
      </c>
      <c r="B69" s="30"/>
      <c r="C69" s="87"/>
      <c r="D69" s="87"/>
      <c r="E69" s="27"/>
      <c r="F69" s="87"/>
      <c r="G69" s="89">
        <f>SUM(G67:G68)</f>
        <v>5200</v>
      </c>
      <c r="H69" s="146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</row>
    <row r="70" spans="1:228" s="37" customFormat="1">
      <c r="A70" s="39" t="s">
        <v>99</v>
      </c>
      <c r="B70" s="85"/>
      <c r="C70" s="85"/>
      <c r="D70" s="85"/>
      <c r="E70" s="114"/>
      <c r="F70" s="85"/>
      <c r="G70" s="86">
        <v>7853.37</v>
      </c>
      <c r="H70" s="115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</row>
    <row r="71" spans="1:228" s="37" customFormat="1">
      <c r="A71" s="81">
        <v>20.14</v>
      </c>
      <c r="B71" s="51" t="s">
        <v>131</v>
      </c>
      <c r="C71" s="68">
        <v>24</v>
      </c>
      <c r="D71" s="68">
        <v>1290</v>
      </c>
      <c r="E71" s="52" t="s">
        <v>125</v>
      </c>
      <c r="F71" s="68">
        <v>20791</v>
      </c>
      <c r="G71" s="74">
        <v>664.02</v>
      </c>
      <c r="H71" s="145" t="s">
        <v>126</v>
      </c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</row>
    <row r="72" spans="1:228" s="37" customFormat="1">
      <c r="A72" s="140"/>
      <c r="B72" s="51" t="s">
        <v>131</v>
      </c>
      <c r="C72" s="80">
        <v>24</v>
      </c>
      <c r="D72" s="80">
        <v>1300</v>
      </c>
      <c r="E72" s="77" t="s">
        <v>88</v>
      </c>
      <c r="F72" s="80">
        <v>546096</v>
      </c>
      <c r="G72" s="123">
        <v>696.72</v>
      </c>
      <c r="H72" s="145" t="s">
        <v>127</v>
      </c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</row>
    <row r="73" spans="1:228" s="37" customFormat="1" ht="13.5" thickBot="1">
      <c r="A73" s="27" t="s">
        <v>91</v>
      </c>
      <c r="B73" s="87"/>
      <c r="C73" s="87"/>
      <c r="D73" s="87"/>
      <c r="E73" s="88"/>
      <c r="F73" s="87"/>
      <c r="G73" s="89">
        <f>SUM(G70:G72)</f>
        <v>9214.1099999999988</v>
      </c>
      <c r="H73" s="90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</row>
    <row r="74" spans="1:228" s="37" customFormat="1">
      <c r="A74" s="155" t="s">
        <v>147</v>
      </c>
      <c r="B74" s="85"/>
      <c r="C74" s="85"/>
      <c r="D74" s="85"/>
      <c r="E74" s="114"/>
      <c r="F74" s="85"/>
      <c r="G74" s="86">
        <v>259.56</v>
      </c>
      <c r="H74" s="115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</row>
    <row r="75" spans="1:228" s="37" customFormat="1">
      <c r="A75" s="39" t="s">
        <v>128</v>
      </c>
      <c r="B75" s="40"/>
      <c r="C75" s="85"/>
      <c r="D75" s="85"/>
      <c r="E75" s="39"/>
      <c r="F75" s="85"/>
      <c r="G75" s="86"/>
      <c r="H75" s="138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</row>
    <row r="76" spans="1:228" s="37" customFormat="1" ht="13.5" thickBot="1">
      <c r="A76" s="27" t="s">
        <v>129</v>
      </c>
      <c r="B76" s="87"/>
      <c r="C76" s="87"/>
      <c r="D76" s="87"/>
      <c r="E76" s="88"/>
      <c r="F76" s="87"/>
      <c r="G76" s="89">
        <f>SUM(G74:G75)</f>
        <v>259.56</v>
      </c>
      <c r="H76" s="90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</row>
    <row r="77" spans="1:228" s="37" customFormat="1">
      <c r="A77" s="105" t="s">
        <v>82</v>
      </c>
      <c r="B77" s="85"/>
      <c r="C77" s="85"/>
      <c r="D77" s="85"/>
      <c r="E77" s="114"/>
      <c r="F77" s="85"/>
      <c r="G77" s="86">
        <v>6503.23</v>
      </c>
      <c r="H77" s="115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</row>
    <row r="78" spans="1:228" s="37" customFormat="1">
      <c r="A78" s="52" t="s">
        <v>68</v>
      </c>
      <c r="B78" s="51"/>
      <c r="C78" s="68"/>
      <c r="D78" s="68"/>
      <c r="E78" s="52"/>
      <c r="F78" s="68"/>
      <c r="G78" s="74"/>
      <c r="H78" s="121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</row>
    <row r="79" spans="1:228" s="37" customFormat="1" ht="13.5" thickBot="1">
      <c r="A79" s="128" t="s">
        <v>69</v>
      </c>
      <c r="B79" s="87"/>
      <c r="C79" s="87"/>
      <c r="D79" s="87"/>
      <c r="E79" s="88"/>
      <c r="F79" s="87"/>
      <c r="G79" s="89">
        <f>SUM(G77:G78)</f>
        <v>6503.23</v>
      </c>
      <c r="H79" s="90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</row>
    <row r="80" spans="1:228" s="37" customFormat="1">
      <c r="A80" s="105" t="s">
        <v>83</v>
      </c>
      <c r="B80" s="102"/>
      <c r="C80" s="85"/>
      <c r="D80" s="85"/>
      <c r="E80" s="114"/>
      <c r="F80" s="85"/>
      <c r="G80" s="86">
        <v>6000</v>
      </c>
      <c r="H80" s="115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</row>
    <row r="81" spans="1:228" ht="13.5" thickBot="1">
      <c r="A81" s="50" t="s">
        <v>28</v>
      </c>
      <c r="B81" s="51" t="s">
        <v>131</v>
      </c>
      <c r="C81" s="124">
        <v>15</v>
      </c>
      <c r="D81" s="124">
        <v>1278</v>
      </c>
      <c r="E81" s="125" t="s">
        <v>29</v>
      </c>
      <c r="F81" s="124">
        <v>16</v>
      </c>
      <c r="G81" s="126">
        <v>600</v>
      </c>
      <c r="H81" s="127" t="s">
        <v>31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31"/>
      <c r="HB81" s="31"/>
      <c r="HC81" s="31"/>
      <c r="HD81" s="31"/>
      <c r="HE81" s="31"/>
      <c r="HF81" s="31"/>
      <c r="HG81" s="31"/>
      <c r="HH81" s="31"/>
      <c r="HI81" s="31"/>
      <c r="HJ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</row>
    <row r="82" spans="1:228" s="54" customFormat="1" ht="13.5" thickBot="1">
      <c r="A82" s="58" t="s">
        <v>30</v>
      </c>
      <c r="B82" s="59"/>
      <c r="C82" s="60"/>
      <c r="D82" s="60"/>
      <c r="E82" s="61"/>
      <c r="F82" s="60"/>
      <c r="G82" s="62">
        <f>SUM(G80:G81)</f>
        <v>6600</v>
      </c>
      <c r="H82" s="63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</row>
    <row r="83" spans="1:228" s="28" customFormat="1" ht="13.5" thickBot="1">
      <c r="A83" s="55" t="s">
        <v>132</v>
      </c>
      <c r="B83" s="56"/>
      <c r="C83" s="56"/>
      <c r="D83" s="56"/>
      <c r="E83" s="57"/>
      <c r="F83" s="56"/>
      <c r="G83" s="46">
        <f>G12+G15+G20+G24+G28+G31+G39+G56+G59+G63+G66+G69+G73+G76+G79+G82</f>
        <v>287458.89999999997</v>
      </c>
      <c r="H83" s="57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4"/>
      <c r="CU83" s="54"/>
      <c r="CV83" s="54"/>
      <c r="CW83" s="54"/>
      <c r="CX83" s="54"/>
      <c r="CY83" s="54"/>
      <c r="CZ83" s="54"/>
      <c r="DA83" s="54"/>
      <c r="DB83" s="54"/>
      <c r="DC83" s="54"/>
      <c r="DD83" s="54"/>
      <c r="DE83" s="54"/>
      <c r="DF83" s="54"/>
      <c r="DG83" s="54"/>
      <c r="DH83" s="54"/>
      <c r="DI83" s="54"/>
      <c r="DJ83" s="54"/>
      <c r="DK83" s="54"/>
      <c r="DL83" s="54"/>
      <c r="DM83" s="54"/>
      <c r="DN83" s="54"/>
      <c r="DO83" s="54"/>
      <c r="DP83" s="54"/>
      <c r="DQ83" s="54"/>
      <c r="DR83" s="54"/>
      <c r="DS83" s="54"/>
      <c r="DT83" s="54"/>
      <c r="DU83" s="54"/>
      <c r="DV83" s="54"/>
      <c r="DW83" s="54"/>
      <c r="DX83" s="54"/>
      <c r="DY83" s="54"/>
      <c r="DZ83" s="54"/>
      <c r="EA83" s="54"/>
      <c r="EB83" s="54"/>
      <c r="EC83" s="54"/>
      <c r="ED83" s="54"/>
      <c r="EE83" s="54"/>
      <c r="EF83" s="54"/>
      <c r="EG83" s="54"/>
      <c r="EH83" s="54"/>
      <c r="EI83" s="54"/>
      <c r="EJ83" s="54"/>
      <c r="EK83" s="54"/>
      <c r="EL83" s="54"/>
      <c r="EM83" s="54"/>
      <c r="EN83" s="54"/>
      <c r="EO83" s="54"/>
      <c r="EP83" s="54"/>
      <c r="EQ83" s="54"/>
      <c r="ER83" s="54"/>
      <c r="ES83" s="54"/>
      <c r="ET83" s="54"/>
      <c r="EU83" s="54"/>
      <c r="EV83" s="54"/>
      <c r="EW83" s="54"/>
      <c r="EX83" s="54"/>
      <c r="EY83" s="54"/>
      <c r="EZ83" s="54"/>
      <c r="FA83" s="54"/>
      <c r="FB83" s="54"/>
      <c r="FC83" s="54"/>
      <c r="FD83" s="54"/>
      <c r="FE83" s="54"/>
      <c r="FF83" s="54"/>
      <c r="FG83" s="54"/>
      <c r="FH83" s="54"/>
      <c r="FI83" s="54"/>
      <c r="FJ83" s="54"/>
      <c r="FK83" s="54"/>
      <c r="FL83" s="54"/>
      <c r="FM83" s="54"/>
      <c r="FN83" s="54"/>
      <c r="FO83" s="54"/>
      <c r="FP83" s="54"/>
      <c r="FQ83" s="54"/>
      <c r="FR83" s="54"/>
      <c r="FS83" s="54"/>
      <c r="FT83" s="54"/>
      <c r="FU83" s="54"/>
      <c r="FV83" s="54"/>
      <c r="FW83" s="54"/>
      <c r="FX83" s="54"/>
      <c r="FY83" s="54"/>
      <c r="FZ83" s="54"/>
      <c r="GA83" s="54"/>
      <c r="GB83" s="54"/>
      <c r="GC83" s="54"/>
      <c r="GD83" s="54"/>
      <c r="GE83" s="54"/>
      <c r="GF83" s="54"/>
      <c r="GG83" s="54"/>
      <c r="GH83" s="54"/>
      <c r="GI83" s="54"/>
      <c r="GJ83" s="54"/>
      <c r="GK83" s="54"/>
      <c r="GL83" s="54"/>
      <c r="GM83" s="54"/>
      <c r="GN83" s="54"/>
      <c r="GO83" s="54"/>
      <c r="GP83" s="54"/>
      <c r="GQ83" s="54"/>
      <c r="GR83" s="54"/>
      <c r="GS83" s="54"/>
      <c r="GT83" s="54"/>
      <c r="GU83" s="54"/>
      <c r="GV83" s="54"/>
      <c r="GW83" s="54"/>
      <c r="GX83" s="54"/>
      <c r="GY83" s="54"/>
      <c r="GZ83" s="54"/>
      <c r="HA83" s="54"/>
      <c r="HB83" s="54"/>
      <c r="HC83" s="54"/>
      <c r="HD83" s="54"/>
      <c r="HE83" s="54"/>
      <c r="HF83" s="54"/>
      <c r="HG83" s="54"/>
      <c r="HH83" s="54"/>
      <c r="HI83" s="54"/>
      <c r="HJ83" s="54"/>
      <c r="HK83" s="54"/>
      <c r="HL83" s="54"/>
      <c r="HM83" s="54"/>
      <c r="HN83" s="54"/>
      <c r="HO83" s="54"/>
      <c r="HP83" s="54"/>
      <c r="HQ83" s="54"/>
      <c r="HR83" s="54"/>
      <c r="HS83" s="54"/>
      <c r="HT83" s="54"/>
    </row>
    <row r="84" spans="1:228"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  <c r="HC84" s="28"/>
      <c r="HD84" s="28"/>
      <c r="HE84" s="28"/>
      <c r="HF84" s="28"/>
      <c r="HG84" s="28"/>
      <c r="HH84" s="28"/>
      <c r="HI84" s="28"/>
      <c r="HJ84" s="28"/>
      <c r="HK84" s="28"/>
      <c r="HL84" s="28"/>
      <c r="HM84" s="28"/>
      <c r="HN84" s="28"/>
      <c r="HO84" s="28"/>
      <c r="HP84" s="28"/>
      <c r="HQ84" s="28"/>
      <c r="HR84" s="28"/>
      <c r="HS84" s="28"/>
      <c r="HT84" s="28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2021-11-18T09:41:44Z</cp:lastPrinted>
  <dcterms:created xsi:type="dcterms:W3CDTF">2016-01-19T13:06:09Z</dcterms:created>
  <dcterms:modified xsi:type="dcterms:W3CDTF">2022-02-01T07:39:28Z</dcterms:modified>
</cp:coreProperties>
</file>