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personal!$A$1:$E$33</definedName>
  </definedNames>
  <calcPr calcId="125725"/>
</workbook>
</file>

<file path=xl/calcChain.xml><?xml version="1.0" encoding="utf-8"?>
<calcChain xmlns="http://schemas.openxmlformats.org/spreadsheetml/2006/main">
  <c r="D28" i="1"/>
  <c r="G65" i="2"/>
  <c r="G58"/>
  <c r="G36"/>
  <c r="G28"/>
  <c r="G15"/>
  <c r="G64"/>
  <c r="G50"/>
  <c r="G24"/>
  <c r="G20"/>
  <c r="G11"/>
  <c r="D31" i="1"/>
  <c r="D24"/>
  <c r="D20"/>
  <c r="D16"/>
  <c r="D12"/>
  <c r="D32" l="1"/>
</calcChain>
</file>

<file path=xl/sharedStrings.xml><?xml version="1.0" encoding="utf-8"?>
<sst xmlns="http://schemas.openxmlformats.org/spreadsheetml/2006/main" count="200" uniqueCount="130">
  <si>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</si>
  <si>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</si>
  <si>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</si>
  <si>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</si>
  <si>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</si>
  <si>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</si>
  <si>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</si>
  <si>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</si>
  <si>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</si>
  <si>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</si>
  <si>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</si>
  <si>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</si>
  <si>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</si>
  <si>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</si>
  <si>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</si>
  <si>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</si>
  <si>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</si>
  <si>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</si>
  <si>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</si>
  <si>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</si>
  <si>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</si>
  <si>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</si>
  <si>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</si>
  <si>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</si>
  <si>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</si>
  <si>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</si>
  <si>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</si>
  <si>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</si>
  <si>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</si>
  <si>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</si>
  <si>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</si>
  <si>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</si>
  <si>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</si>
  <si>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</si>
  <si>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</si>
  <si>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</si>
  <si>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</si>
  <si>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</si>
  <si>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</si>
  <si>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</si>
  <si>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</si>
  <si>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</si>
  <si>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</si>
  <si>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</si>
  <si>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</si>
  <si>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</si>
  <si>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</si>
  <si>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</si>
  <si>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</si>
  <si>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</si>
  <si>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</si>
  <si>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</si>
  <si>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</si>
  <si>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</si>
  <si>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</si>
  <si>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</si>
  <si>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</si>
  <si>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</si>
  <si>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</si>
  <si>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</si>
  <si>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</si>
  <si>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</si>
  <si>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</si>
  <si>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</si>
  <si>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</si>
  <si>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</si>
  <si>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chelt.telef.fix</t>
  </si>
  <si>
    <t>ECO S.A BRAILA</t>
  </si>
  <si>
    <t>20.01.05</t>
  </si>
  <si>
    <t>ROMPETROL DOWNSTREAM SRL</t>
  </si>
  <si>
    <t>fc.prof.</t>
  </si>
  <si>
    <t>bonuri valorice carburant</t>
  </si>
  <si>
    <t>Total 20.01.05</t>
  </si>
  <si>
    <t>AXION IMPEX SRL BRAILA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</si>
  <si>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</si>
  <si>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</si>
  <si>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</si>
  <si>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</si>
  <si>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</si>
  <si>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</si>
  <si>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</si>
  <si>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</si>
  <si>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</si>
  <si>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</si>
  <si>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</si>
  <si>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20.01.05</t>
  </si>
  <si>
    <t>Subtotal 20.01.08</t>
  </si>
  <si>
    <t>Subtotal 20.01.30</t>
  </si>
  <si>
    <t>Subtotal 20.30.03</t>
  </si>
  <si>
    <t>Subtotal 20.30.04</t>
  </si>
  <si>
    <t>SPECTRUM SRL BRAILA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</si>
  <si>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</si>
  <si>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</si>
  <si>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</si>
  <si>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</si>
  <si>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</si>
  <si>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</si>
  <si>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masti protectie+dezinfectant</t>
  </si>
  <si>
    <t>Total 20.14</t>
  </si>
  <si>
    <t>Total  20.01.01</t>
  </si>
  <si>
    <t>perioada: 01.03 - 31.03.2021</t>
  </si>
  <si>
    <t>Total martie 2021</t>
  </si>
  <si>
    <t>perioada: 01.03.- 31.03.2021</t>
  </si>
  <si>
    <t>martie</t>
  </si>
  <si>
    <t>CEDAROM TRADE SRL BRAILA</t>
  </si>
  <si>
    <t>toner imprimanta</t>
  </si>
  <si>
    <t>Subtotal 20.01.02</t>
  </si>
  <si>
    <t>materiale pt curatemie</t>
  </si>
  <si>
    <t>chelt.comune gaze</t>
  </si>
  <si>
    <t>ulei motor</t>
  </si>
  <si>
    <t>I.T.M. BRAILA</t>
  </si>
  <si>
    <t>CEC</t>
  </si>
  <si>
    <t>chelt.materiale</t>
  </si>
  <si>
    <t>cv cablu tel.</t>
  </si>
  <si>
    <t>monitorizare interv.</t>
  </si>
  <si>
    <t>SINTEC SRL BAIA MARE</t>
  </si>
  <si>
    <t>PFA BOCA IONEL</t>
  </si>
  <si>
    <t>instr.pers.sit.urgenta</t>
  </si>
  <si>
    <t>paza</t>
  </si>
  <si>
    <t>cv materiale</t>
  </si>
  <si>
    <t>BALANTA COMSERV SRL BRAILA</t>
  </si>
  <si>
    <t>repartii mobilier</t>
  </si>
  <si>
    <t>Total 20.02</t>
  </si>
  <si>
    <t>20.05.30</t>
  </si>
  <si>
    <t>Total 20.05.30</t>
  </si>
  <si>
    <t>mobilier</t>
  </si>
  <si>
    <t>Subtotal 20.14</t>
  </si>
  <si>
    <t>SOLUTION LINE SRL BUCURESTI</t>
  </si>
  <si>
    <t>dezinfectant</t>
  </si>
  <si>
    <t>ind.CM numerar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</si>
</sst>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49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9" xfId="0" applyFont="1" applyBorder="1"/>
    <xf numFmtId="0" fontId="0" fillId="0" borderId="30" xfId="0" applyBorder="1" applyAlignment="1">
      <alignment horizontal="center"/>
    </xf>
    <xf numFmtId="2" fontId="0" fillId="0" borderId="23" xfId="0" applyNumberFormat="1" applyFont="1" applyBorder="1"/>
    <xf numFmtId="0" fontId="0" fillId="0" borderId="31" xfId="0" applyBorder="1"/>
    <xf numFmtId="0" fontId="0" fillId="0" borderId="31" xfId="0" applyBorder="1" applyAlignment="1">
      <alignment horizontal="center"/>
    </xf>
    <xf numFmtId="165" fontId="0" fillId="0" borderId="31" xfId="0" applyNumberFormat="1" applyFont="1" applyBorder="1"/>
    <xf numFmtId="0" fontId="0" fillId="0" borderId="32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2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5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30" xfId="0" applyNumberFormat="1" applyBorder="1" applyAlignment="1">
      <alignment horizontal="center"/>
    </xf>
    <xf numFmtId="0" fontId="5" fillId="0" borderId="32" xfId="0" applyFont="1" applyBorder="1"/>
    <xf numFmtId="0" fontId="0" fillId="0" borderId="37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2" fontId="0" fillId="0" borderId="36" xfId="0" applyNumberFormat="1" applyFont="1" applyBorder="1"/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2" xfId="0" applyNumberFormat="1" applyFon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42" xfId="0" applyBorder="1"/>
    <xf numFmtId="0" fontId="0" fillId="0" borderId="23" xfId="0" applyBorder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32" xfId="0" applyBorder="1" applyAlignment="1">
      <alignment horizontal="left"/>
    </xf>
    <xf numFmtId="2" fontId="0" fillId="0" borderId="32" xfId="0" applyNumberFormat="1" applyFont="1" applyBorder="1" applyAlignment="1">
      <alignment horizontal="right"/>
    </xf>
    <xf numFmtId="0" fontId="0" fillId="0" borderId="23" xfId="0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0" fillId="0" borderId="32" xfId="0" applyBorder="1" applyAlignment="1">
      <alignment horizontal="left" wrapText="1"/>
    </xf>
    <xf numFmtId="0" fontId="5" fillId="0" borderId="31" xfId="0" applyFont="1" applyBorder="1"/>
    <xf numFmtId="3" fontId="0" fillId="0" borderId="8" xfId="0" applyNumberFormat="1" applyBorder="1"/>
    <xf numFmtId="165" fontId="0" fillId="0" borderId="32" xfId="0" applyNumberFormat="1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6" workbookViewId="0">
      <selection activeCell="C24" sqref="C24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5"/>
      <c r="C1" s="35"/>
      <c r="D1" s="1"/>
    </row>
    <row r="3" spans="1:6">
      <c r="A3" s="1" t="s">
        <v>9</v>
      </c>
      <c r="B3" s="35"/>
      <c r="C3" s="35"/>
      <c r="D3" s="1"/>
      <c r="E3" s="1"/>
    </row>
    <row r="4" spans="1:6">
      <c r="A4" s="1" t="s">
        <v>10</v>
      </c>
      <c r="B4" s="35"/>
      <c r="C4" s="35"/>
      <c r="D4" s="1"/>
      <c r="F4" s="2"/>
    </row>
    <row r="5" spans="1:6">
      <c r="A5" s="1"/>
      <c r="B5" s="35"/>
      <c r="C5" s="35"/>
      <c r="D5" s="1"/>
      <c r="F5" s="2"/>
    </row>
    <row r="6" spans="1:6">
      <c r="A6" s="1"/>
      <c r="B6" s="35" t="s">
        <v>100</v>
      </c>
      <c r="C6" s="35"/>
      <c r="D6" s="14"/>
      <c r="E6" s="14"/>
      <c r="F6" s="2"/>
    </row>
    <row r="7" spans="1:6">
      <c r="B7" s="35"/>
      <c r="C7" s="35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7" customFormat="1">
      <c r="A9" s="96" t="s">
        <v>76</v>
      </c>
      <c r="B9" s="96"/>
      <c r="C9" s="96"/>
      <c r="D9" s="104">
        <v>495832</v>
      </c>
      <c r="E9" s="96"/>
    </row>
    <row r="10" spans="1:6">
      <c r="A10" s="7" t="s">
        <v>5</v>
      </c>
      <c r="B10" s="12" t="s">
        <v>103</v>
      </c>
      <c r="C10" s="12">
        <v>12</v>
      </c>
      <c r="D10" s="8">
        <v>238127</v>
      </c>
      <c r="E10" s="4" t="s">
        <v>32</v>
      </c>
    </row>
    <row r="11" spans="1:6">
      <c r="A11" s="7"/>
      <c r="B11" s="12" t="s">
        <v>103</v>
      </c>
      <c r="C11" s="12">
        <v>15</v>
      </c>
      <c r="D11" s="8">
        <v>4021</v>
      </c>
      <c r="E11" s="4" t="s">
        <v>8</v>
      </c>
    </row>
    <row r="12" spans="1:6" ht="13.5" thickBot="1">
      <c r="A12" s="44" t="s">
        <v>6</v>
      </c>
      <c r="B12" s="45"/>
      <c r="C12" s="37"/>
      <c r="D12" s="38">
        <f>SUM(D9:D11)</f>
        <v>737980</v>
      </c>
      <c r="E12" s="36"/>
    </row>
    <row r="13" spans="1:6">
      <c r="A13" s="99" t="s">
        <v>77</v>
      </c>
      <c r="B13" s="98"/>
      <c r="C13" s="42"/>
      <c r="D13" s="43">
        <v>64542</v>
      </c>
      <c r="E13" s="41"/>
    </row>
    <row r="14" spans="1:6">
      <c r="A14" s="31" t="s">
        <v>57</v>
      </c>
      <c r="B14" s="100" t="s">
        <v>103</v>
      </c>
      <c r="C14" s="53">
        <v>12</v>
      </c>
      <c r="D14" s="84">
        <v>30587</v>
      </c>
      <c r="E14" s="54" t="s">
        <v>59</v>
      </c>
    </row>
    <row r="15" spans="1:6">
      <c r="A15" s="83"/>
      <c r="B15" s="12" t="s">
        <v>103</v>
      </c>
      <c r="C15" s="53">
        <v>15</v>
      </c>
      <c r="D15" s="84">
        <v>546</v>
      </c>
      <c r="E15" s="82" t="s">
        <v>60</v>
      </c>
    </row>
    <row r="16" spans="1:6" ht="13.5" thickBot="1">
      <c r="A16" s="34" t="s">
        <v>58</v>
      </c>
      <c r="B16" s="32"/>
      <c r="C16" s="32"/>
      <c r="D16" s="40">
        <f>SUM(D13:D15)</f>
        <v>95675</v>
      </c>
      <c r="E16" s="29"/>
    </row>
    <row r="17" spans="1:5">
      <c r="A17" s="99" t="s">
        <v>78</v>
      </c>
      <c r="B17" s="68"/>
      <c r="C17" s="42"/>
      <c r="D17" s="43">
        <v>60956</v>
      </c>
      <c r="E17" s="41"/>
    </row>
    <row r="18" spans="1:5">
      <c r="A18" s="31" t="s">
        <v>50</v>
      </c>
      <c r="B18" s="100" t="s">
        <v>103</v>
      </c>
      <c r="C18" s="53">
        <v>12</v>
      </c>
      <c r="D18" s="84">
        <v>29115</v>
      </c>
      <c r="E18" s="54" t="s">
        <v>51</v>
      </c>
    </row>
    <row r="19" spans="1:5">
      <c r="A19" s="39"/>
      <c r="B19" s="12" t="s">
        <v>103</v>
      </c>
      <c r="C19" s="80">
        <v>15</v>
      </c>
      <c r="D19" s="81">
        <v>402</v>
      </c>
      <c r="E19" s="79" t="s">
        <v>53</v>
      </c>
    </row>
    <row r="20" spans="1:5" ht="13.5" thickBot="1">
      <c r="A20" s="36" t="s">
        <v>52</v>
      </c>
      <c r="B20" s="32"/>
      <c r="C20" s="32"/>
      <c r="D20" s="40">
        <f>SUM(D17:D19)</f>
        <v>90473</v>
      </c>
      <c r="E20" s="29"/>
    </row>
    <row r="21" spans="1:5">
      <c r="A21" s="99" t="s">
        <v>79</v>
      </c>
      <c r="B21" s="68"/>
      <c r="C21" s="42"/>
      <c r="D21" s="43">
        <v>23201</v>
      </c>
      <c r="E21" s="41"/>
    </row>
    <row r="22" spans="1:5">
      <c r="A22" s="31" t="s">
        <v>61</v>
      </c>
      <c r="B22" s="100" t="s">
        <v>103</v>
      </c>
      <c r="C22" s="53">
        <v>12</v>
      </c>
      <c r="D22" s="84">
        <v>11687</v>
      </c>
      <c r="E22" s="54" t="s">
        <v>62</v>
      </c>
    </row>
    <row r="23" spans="1:5">
      <c r="A23" s="79"/>
      <c r="B23" s="12" t="s">
        <v>103</v>
      </c>
      <c r="C23" s="80">
        <v>15</v>
      </c>
      <c r="D23" s="81">
        <v>304</v>
      </c>
      <c r="E23" s="79" t="s">
        <v>63</v>
      </c>
    </row>
    <row r="24" spans="1:5" s="39" customFormat="1" ht="13.5" thickBot="1">
      <c r="A24" s="29" t="s">
        <v>64</v>
      </c>
      <c r="B24" s="32"/>
      <c r="C24" s="32"/>
      <c r="D24" s="40">
        <f>SUM(D21:D23)</f>
        <v>35192</v>
      </c>
      <c r="E24" s="29"/>
    </row>
    <row r="25" spans="1:5" s="39" customFormat="1">
      <c r="A25" s="99" t="s">
        <v>80</v>
      </c>
      <c r="B25" s="68"/>
      <c r="C25" s="42"/>
      <c r="D25" s="43">
        <v>25859</v>
      </c>
      <c r="E25" s="41"/>
    </row>
    <row r="26" spans="1:5" s="39" customFormat="1">
      <c r="A26" s="31" t="s">
        <v>33</v>
      </c>
      <c r="B26" s="100" t="s">
        <v>103</v>
      </c>
      <c r="C26" s="53">
        <v>12</v>
      </c>
      <c r="D26" s="84">
        <v>8103</v>
      </c>
      <c r="E26" s="54" t="s">
        <v>65</v>
      </c>
    </row>
    <row r="27" spans="1:5" s="39" customFormat="1">
      <c r="A27" s="146"/>
      <c r="B27" s="68" t="s">
        <v>103</v>
      </c>
      <c r="C27" s="87">
        <v>15</v>
      </c>
      <c r="D27" s="148">
        <v>857</v>
      </c>
      <c r="E27" s="82" t="s">
        <v>129</v>
      </c>
    </row>
    <row r="28" spans="1:5" s="39" customFormat="1" ht="13.5" thickBot="1">
      <c r="A28" s="29" t="s">
        <v>34</v>
      </c>
      <c r="B28" s="32"/>
      <c r="C28" s="32"/>
      <c r="D28" s="40">
        <f>SUM(D25:D27)</f>
        <v>34819</v>
      </c>
      <c r="E28" s="29"/>
    </row>
    <row r="29" spans="1:5" s="39" customFormat="1">
      <c r="A29" s="99" t="s">
        <v>81</v>
      </c>
      <c r="B29" s="68"/>
      <c r="C29" s="42"/>
      <c r="D29" s="43">
        <v>15064</v>
      </c>
      <c r="E29" s="41"/>
    </row>
    <row r="30" spans="1:5">
      <c r="A30" s="11" t="s">
        <v>49</v>
      </c>
      <c r="B30" s="100" t="s">
        <v>103</v>
      </c>
      <c r="C30" s="70">
        <v>12</v>
      </c>
      <c r="D30" s="84">
        <v>7219</v>
      </c>
      <c r="E30" s="54" t="s">
        <v>48</v>
      </c>
    </row>
    <row r="31" spans="1:5" ht="13.5" thickBot="1">
      <c r="A31" s="36" t="s">
        <v>47</v>
      </c>
      <c r="B31" s="50"/>
      <c r="C31" s="101"/>
      <c r="D31" s="102">
        <f>SUM(D29:D30)</f>
        <v>22283</v>
      </c>
      <c r="E31" s="103"/>
    </row>
    <row r="32" spans="1:5" ht="13.5" thickBot="1">
      <c r="A32" s="46" t="s">
        <v>101</v>
      </c>
      <c r="B32" s="47"/>
      <c r="C32" s="47"/>
      <c r="D32" s="48">
        <f>D12+D16+D20+D24+D28+D31</f>
        <v>1016422</v>
      </c>
      <c r="E32" s="49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6"/>
  <sheetViews>
    <sheetView topLeftCell="A38" workbookViewId="0">
      <selection activeCell="G66" sqref="G66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8" customWidth="1"/>
    <col min="8" max="8" width="34.28515625" customWidth="1"/>
  </cols>
  <sheetData>
    <row r="1" spans="1:10">
      <c r="A1" s="140" t="s">
        <v>7</v>
      </c>
      <c r="B1" s="140"/>
      <c r="C1" s="140"/>
      <c r="D1" s="140"/>
      <c r="E1" s="140"/>
      <c r="F1" s="140"/>
      <c r="G1" s="140"/>
      <c r="H1" s="1"/>
    </row>
    <row r="3" spans="1:10">
      <c r="A3" s="140" t="s">
        <v>9</v>
      </c>
      <c r="B3" s="140"/>
      <c r="C3" s="140"/>
      <c r="D3" s="140"/>
      <c r="E3" s="140"/>
      <c r="F3" s="140"/>
      <c r="G3" s="140"/>
      <c r="H3" s="1"/>
      <c r="I3" s="1"/>
    </row>
    <row r="4" spans="1:10">
      <c r="A4" s="140" t="s">
        <v>11</v>
      </c>
      <c r="B4" s="140"/>
      <c r="C4" s="140"/>
      <c r="D4" s="140"/>
      <c r="E4" s="140"/>
      <c r="F4" s="140"/>
      <c r="G4" s="140"/>
      <c r="H4" s="1"/>
      <c r="J4" s="2"/>
    </row>
    <row r="5" spans="1:10">
      <c r="A5" s="140" t="s">
        <v>102</v>
      </c>
      <c r="B5" s="140"/>
      <c r="C5" s="140"/>
      <c r="D5" s="140"/>
      <c r="E5" s="140"/>
      <c r="F5" s="140"/>
      <c r="G5" s="140"/>
    </row>
    <row r="7" spans="1:10" s="67" customFormat="1" ht="51.75" thickBot="1">
      <c r="A7" s="66" t="s">
        <v>4</v>
      </c>
      <c r="B7" s="66" t="s">
        <v>0</v>
      </c>
      <c r="C7" s="66" t="s">
        <v>12</v>
      </c>
      <c r="D7" s="115" t="s">
        <v>13</v>
      </c>
      <c r="E7" s="115" t="s">
        <v>14</v>
      </c>
      <c r="F7" s="115" t="s">
        <v>15</v>
      </c>
      <c r="G7" s="116" t="s">
        <v>2</v>
      </c>
      <c r="H7" s="66" t="s">
        <v>3</v>
      </c>
    </row>
    <row r="8" spans="1:10" s="68" customFormat="1">
      <c r="A8" s="112" t="s">
        <v>82</v>
      </c>
      <c r="B8" s="113"/>
      <c r="C8" s="113"/>
      <c r="D8" s="114"/>
      <c r="E8" s="114"/>
      <c r="F8" s="114"/>
      <c r="G8" s="110">
        <v>1334.7</v>
      </c>
      <c r="H8" s="113"/>
    </row>
    <row r="9" spans="1:10" s="69" customFormat="1">
      <c r="A9" s="86" t="s">
        <v>43</v>
      </c>
      <c r="B9" s="53" t="s">
        <v>103</v>
      </c>
      <c r="C9" s="70">
        <v>18</v>
      </c>
      <c r="D9" s="71">
        <v>318</v>
      </c>
      <c r="E9" s="139" t="s">
        <v>104</v>
      </c>
      <c r="F9" s="71">
        <v>43532</v>
      </c>
      <c r="G9" s="72">
        <v>80</v>
      </c>
      <c r="H9" s="55" t="s">
        <v>105</v>
      </c>
    </row>
    <row r="10" spans="1:10" s="69" customFormat="1">
      <c r="A10" s="54"/>
      <c r="B10" s="53" t="s">
        <v>103</v>
      </c>
      <c r="C10" s="70">
        <v>25</v>
      </c>
      <c r="D10" s="71">
        <v>331</v>
      </c>
      <c r="E10" s="139" t="s">
        <v>90</v>
      </c>
      <c r="F10" s="71">
        <v>15173</v>
      </c>
      <c r="G10" s="72">
        <v>1187.02</v>
      </c>
      <c r="H10" s="55" t="s">
        <v>91</v>
      </c>
    </row>
    <row r="11" spans="1:10" s="68" customFormat="1" ht="13.5" thickBot="1">
      <c r="A11" s="109" t="s">
        <v>99</v>
      </c>
      <c r="B11" s="73"/>
      <c r="C11" s="73"/>
      <c r="D11" s="74"/>
      <c r="E11" s="74"/>
      <c r="F11" s="74"/>
      <c r="G11" s="75">
        <f>SUM(G8:G10)</f>
        <v>2601.7200000000003</v>
      </c>
      <c r="H11" s="73"/>
    </row>
    <row r="12" spans="1:10" s="68" customFormat="1">
      <c r="A12" s="111" t="s">
        <v>106</v>
      </c>
      <c r="B12" s="113"/>
      <c r="C12" s="113"/>
      <c r="D12" s="114"/>
      <c r="E12" s="114"/>
      <c r="F12" s="114"/>
      <c r="G12" s="110">
        <v>137.33000000000001</v>
      </c>
      <c r="H12" s="113"/>
    </row>
    <row r="13" spans="1:10" s="68" customFormat="1">
      <c r="A13" s="52" t="s">
        <v>92</v>
      </c>
      <c r="B13" s="53" t="s">
        <v>103</v>
      </c>
      <c r="C13" s="70">
        <v>25</v>
      </c>
      <c r="D13" s="71">
        <v>332</v>
      </c>
      <c r="E13" s="143" t="s">
        <v>94</v>
      </c>
      <c r="F13" s="71">
        <v>468396</v>
      </c>
      <c r="G13" s="72">
        <v>212.98</v>
      </c>
      <c r="H13" s="55" t="s">
        <v>107</v>
      </c>
    </row>
    <row r="14" spans="1:10" s="68" customFormat="1">
      <c r="A14" s="123"/>
      <c r="B14" s="87" t="s">
        <v>103</v>
      </c>
      <c r="C14" s="85">
        <v>25</v>
      </c>
      <c r="D14" s="144">
        <v>330</v>
      </c>
      <c r="E14" s="145" t="s">
        <v>90</v>
      </c>
      <c r="F14" s="144">
        <v>15173</v>
      </c>
      <c r="G14" s="142">
        <v>18.45</v>
      </c>
      <c r="H14" s="141" t="s">
        <v>107</v>
      </c>
    </row>
    <row r="15" spans="1:10" s="68" customFormat="1" ht="13.5" thickBot="1">
      <c r="A15" s="29" t="s">
        <v>93</v>
      </c>
      <c r="B15" s="73"/>
      <c r="C15" s="73"/>
      <c r="D15" s="74"/>
      <c r="E15" s="74"/>
      <c r="F15" s="74"/>
      <c r="G15" s="75">
        <f>SUM(G12:G14)</f>
        <v>368.76</v>
      </c>
      <c r="H15" s="73"/>
    </row>
    <row r="16" spans="1:10" s="68" customFormat="1">
      <c r="A16" s="112" t="s">
        <v>83</v>
      </c>
      <c r="B16" s="113"/>
      <c r="C16" s="113"/>
      <c r="D16" s="114"/>
      <c r="E16" s="114"/>
      <c r="F16" s="114"/>
      <c r="G16" s="110">
        <v>12066.12</v>
      </c>
      <c r="H16" s="113"/>
    </row>
    <row r="17" spans="1:8">
      <c r="A17" s="52" t="s">
        <v>16</v>
      </c>
      <c r="B17" s="53" t="s">
        <v>103</v>
      </c>
      <c r="C17" s="70">
        <v>25</v>
      </c>
      <c r="D17" s="70">
        <v>327</v>
      </c>
      <c r="E17" s="54" t="s">
        <v>40</v>
      </c>
      <c r="F17" s="70">
        <v>9556301265</v>
      </c>
      <c r="G17" s="78">
        <v>3076.56</v>
      </c>
      <c r="H17" s="54" t="s">
        <v>41</v>
      </c>
    </row>
    <row r="18" spans="1:8">
      <c r="A18" s="117"/>
      <c r="B18" s="42" t="s">
        <v>103</v>
      </c>
      <c r="C18" s="22">
        <v>25</v>
      </c>
      <c r="D18" s="22">
        <v>328</v>
      </c>
      <c r="E18" s="23" t="s">
        <v>35</v>
      </c>
      <c r="F18" s="22">
        <v>10811468246</v>
      </c>
      <c r="G18" s="27">
        <v>4082</v>
      </c>
      <c r="H18" s="23" t="s">
        <v>55</v>
      </c>
    </row>
    <row r="19" spans="1:8">
      <c r="A19" s="19"/>
      <c r="B19" s="53" t="s">
        <v>103</v>
      </c>
      <c r="C19" s="18">
        <v>26</v>
      </c>
      <c r="D19" s="18">
        <v>338</v>
      </c>
      <c r="E19" s="20" t="s">
        <v>17</v>
      </c>
      <c r="F19" s="18">
        <v>8087</v>
      </c>
      <c r="G19" s="26">
        <v>239.76</v>
      </c>
      <c r="H19" s="20" t="s">
        <v>108</v>
      </c>
    </row>
    <row r="20" spans="1:8" ht="13.5" thickBot="1">
      <c r="A20" s="5" t="s">
        <v>18</v>
      </c>
      <c r="B20" s="16"/>
      <c r="C20" s="16"/>
      <c r="D20" s="50"/>
      <c r="E20" s="44"/>
      <c r="F20" s="50"/>
      <c r="G20" s="89">
        <f>SUM(G16:G19)</f>
        <v>19464.439999999999</v>
      </c>
      <c r="H20" s="51"/>
    </row>
    <row r="21" spans="1:8">
      <c r="A21" s="107" t="s">
        <v>84</v>
      </c>
      <c r="B21" s="18"/>
      <c r="C21" s="118"/>
      <c r="D21" s="90"/>
      <c r="E21" s="120"/>
      <c r="F21" s="90"/>
      <c r="G21" s="91">
        <v>614.57000000000005</v>
      </c>
      <c r="H21" s="121"/>
    </row>
    <row r="22" spans="1:8">
      <c r="A22" s="3" t="s">
        <v>19</v>
      </c>
      <c r="B22" s="53" t="s">
        <v>103</v>
      </c>
      <c r="C22" s="119">
        <v>17</v>
      </c>
      <c r="D22" s="70">
        <v>309</v>
      </c>
      <c r="E22" s="54" t="s">
        <v>67</v>
      </c>
      <c r="F22" s="70">
        <v>49488</v>
      </c>
      <c r="G22" s="78">
        <v>129.47999999999999</v>
      </c>
      <c r="H22" s="54" t="s">
        <v>56</v>
      </c>
    </row>
    <row r="23" spans="1:8">
      <c r="A23" s="19"/>
      <c r="B23" s="53" t="s">
        <v>103</v>
      </c>
      <c r="C23" s="18">
        <v>17</v>
      </c>
      <c r="D23" s="22">
        <v>313</v>
      </c>
      <c r="E23" s="23" t="s">
        <v>20</v>
      </c>
      <c r="F23" s="22">
        <v>97219</v>
      </c>
      <c r="G23" s="27">
        <v>180.22</v>
      </c>
      <c r="H23" s="23" t="s">
        <v>21</v>
      </c>
    </row>
    <row r="24" spans="1:8" ht="13.5" thickBot="1">
      <c r="A24" s="5" t="s">
        <v>22</v>
      </c>
      <c r="B24" s="16"/>
      <c r="C24" s="16"/>
      <c r="D24" s="16"/>
      <c r="E24" s="9"/>
      <c r="F24" s="16"/>
      <c r="G24" s="25">
        <f>SUM(G21:G23)</f>
        <v>924.2700000000001</v>
      </c>
      <c r="H24" s="10"/>
    </row>
    <row r="25" spans="1:8">
      <c r="A25" s="107" t="s">
        <v>85</v>
      </c>
      <c r="B25" s="18"/>
      <c r="C25" s="18"/>
      <c r="D25" s="18"/>
      <c r="E25" s="106"/>
      <c r="F25" s="18"/>
      <c r="G25" s="26">
        <v>5100</v>
      </c>
      <c r="H25" s="105"/>
    </row>
    <row r="26" spans="1:8">
      <c r="A26" s="19" t="s">
        <v>68</v>
      </c>
      <c r="B26" s="53" t="s">
        <v>103</v>
      </c>
      <c r="C26" s="18">
        <v>26</v>
      </c>
      <c r="D26" s="18">
        <v>339</v>
      </c>
      <c r="E26" s="20" t="s">
        <v>69</v>
      </c>
      <c r="F26" s="24" t="s">
        <v>70</v>
      </c>
      <c r="G26" s="26">
        <v>1500</v>
      </c>
      <c r="H26" s="88" t="s">
        <v>71</v>
      </c>
    </row>
    <row r="27" spans="1:8">
      <c r="A27" s="19"/>
      <c r="B27" s="68" t="s">
        <v>103</v>
      </c>
      <c r="C27" s="18">
        <v>30</v>
      </c>
      <c r="D27" s="18">
        <v>342</v>
      </c>
      <c r="E27" s="20" t="s">
        <v>73</v>
      </c>
      <c r="F27" s="24">
        <v>22587</v>
      </c>
      <c r="G27" s="26">
        <v>150</v>
      </c>
      <c r="H27" s="88" t="s">
        <v>109</v>
      </c>
    </row>
    <row r="28" spans="1:8" ht="13.5" thickBot="1">
      <c r="A28" s="36" t="s">
        <v>72</v>
      </c>
      <c r="B28" s="50"/>
      <c r="C28" s="50"/>
      <c r="D28" s="50"/>
      <c r="E28" s="44"/>
      <c r="F28" s="50"/>
      <c r="G28" s="89">
        <f>SUM(G25:G27)</f>
        <v>6750</v>
      </c>
      <c r="H28" s="51"/>
    </row>
    <row r="29" spans="1:8">
      <c r="A29" s="111" t="s">
        <v>86</v>
      </c>
      <c r="B29" s="90"/>
      <c r="C29" s="90"/>
      <c r="D29" s="90"/>
      <c r="E29" s="120"/>
      <c r="F29" s="90"/>
      <c r="G29" s="91">
        <v>2123.23</v>
      </c>
      <c r="H29" s="121"/>
    </row>
    <row r="30" spans="1:8">
      <c r="A30" s="52" t="s">
        <v>23</v>
      </c>
      <c r="B30" s="53" t="s">
        <v>103</v>
      </c>
      <c r="C30" s="70">
        <v>17</v>
      </c>
      <c r="D30" s="124">
        <v>310</v>
      </c>
      <c r="E30" s="54" t="s">
        <v>54</v>
      </c>
      <c r="F30" s="126">
        <v>210301811907</v>
      </c>
      <c r="G30" s="78">
        <v>156.26</v>
      </c>
      <c r="H30" s="20" t="s">
        <v>66</v>
      </c>
    </row>
    <row r="31" spans="1:8">
      <c r="A31" s="117"/>
      <c r="B31" s="53" t="s">
        <v>103</v>
      </c>
      <c r="C31" s="17">
        <v>17</v>
      </c>
      <c r="D31" s="125">
        <v>314</v>
      </c>
      <c r="E31" s="54" t="s">
        <v>39</v>
      </c>
      <c r="F31" s="127">
        <v>21258661</v>
      </c>
      <c r="G31" s="27">
        <v>26.18</v>
      </c>
      <c r="H31" s="23" t="s">
        <v>36</v>
      </c>
    </row>
    <row r="32" spans="1:8">
      <c r="A32" s="19"/>
      <c r="B32" s="53" t="s">
        <v>103</v>
      </c>
      <c r="C32" s="15">
        <v>17</v>
      </c>
      <c r="D32" s="118">
        <v>315</v>
      </c>
      <c r="E32" s="54" t="s">
        <v>39</v>
      </c>
      <c r="F32" s="77">
        <v>21258661</v>
      </c>
      <c r="G32" s="128">
        <v>294.68</v>
      </c>
      <c r="H32" s="54" t="s">
        <v>37</v>
      </c>
    </row>
    <row r="33" spans="1:8">
      <c r="A33" s="52"/>
      <c r="B33" s="53" t="s">
        <v>103</v>
      </c>
      <c r="C33" s="18">
        <v>17</v>
      </c>
      <c r="D33" s="118">
        <v>311</v>
      </c>
      <c r="E33" s="54" t="s">
        <v>24</v>
      </c>
      <c r="F33" s="122"/>
      <c r="G33" s="128">
        <v>318.2</v>
      </c>
      <c r="H33" s="54" t="s">
        <v>42</v>
      </c>
    </row>
    <row r="34" spans="1:8">
      <c r="A34" s="123"/>
      <c r="B34" s="53" t="s">
        <v>103</v>
      </c>
      <c r="C34" s="18">
        <v>17</v>
      </c>
      <c r="D34" s="118">
        <v>312</v>
      </c>
      <c r="E34" s="54" t="s">
        <v>24</v>
      </c>
      <c r="F34" s="122"/>
      <c r="G34" s="26">
        <v>130.4</v>
      </c>
      <c r="H34" s="21" t="s">
        <v>42</v>
      </c>
    </row>
    <row r="35" spans="1:8">
      <c r="A35" s="123"/>
      <c r="B35" s="68" t="s">
        <v>103</v>
      </c>
      <c r="C35" s="18">
        <v>25</v>
      </c>
      <c r="D35" s="118">
        <v>335</v>
      </c>
      <c r="E35" s="82" t="s">
        <v>24</v>
      </c>
      <c r="F35" s="122"/>
      <c r="G35" s="26">
        <v>516.1</v>
      </c>
      <c r="H35" s="23" t="s">
        <v>42</v>
      </c>
    </row>
    <row r="36" spans="1:8" ht="13.5" thickBot="1">
      <c r="A36" s="29" t="s">
        <v>25</v>
      </c>
      <c r="B36" s="129"/>
      <c r="C36" s="50"/>
      <c r="D36" s="130"/>
      <c r="E36" s="93"/>
      <c r="F36" s="129"/>
      <c r="G36" s="89">
        <f>SUM(G29:G35)</f>
        <v>3565.0499999999993</v>
      </c>
      <c r="H36" s="51"/>
    </row>
    <row r="37" spans="1:8">
      <c r="A37" s="111" t="s">
        <v>87</v>
      </c>
      <c r="B37" s="90"/>
      <c r="C37" s="90"/>
      <c r="D37" s="90"/>
      <c r="E37" s="120"/>
      <c r="F37" s="90"/>
      <c r="G37" s="91">
        <v>16808.48</v>
      </c>
      <c r="H37" s="121"/>
    </row>
    <row r="38" spans="1:8">
      <c r="A38" s="86" t="s">
        <v>26</v>
      </c>
      <c r="B38" s="53" t="s">
        <v>103</v>
      </c>
      <c r="C38" s="70">
        <v>3</v>
      </c>
      <c r="D38" s="70">
        <v>187</v>
      </c>
      <c r="E38" s="54" t="s">
        <v>110</v>
      </c>
      <c r="F38" s="53" t="s">
        <v>111</v>
      </c>
      <c r="G38" s="78">
        <v>70</v>
      </c>
      <c r="H38" s="131" t="s">
        <v>112</v>
      </c>
    </row>
    <row r="39" spans="1:8">
      <c r="A39" s="132"/>
      <c r="B39" s="53" t="s">
        <v>103</v>
      </c>
      <c r="C39" s="70">
        <v>17</v>
      </c>
      <c r="D39" s="70">
        <v>189</v>
      </c>
      <c r="E39" s="54" t="s">
        <v>110</v>
      </c>
      <c r="F39" s="53" t="s">
        <v>111</v>
      </c>
      <c r="G39" s="78">
        <v>110</v>
      </c>
      <c r="H39" s="131" t="s">
        <v>112</v>
      </c>
    </row>
    <row r="40" spans="1:8">
      <c r="A40" s="31"/>
      <c r="B40" s="53" t="s">
        <v>103</v>
      </c>
      <c r="C40" s="70">
        <v>18</v>
      </c>
      <c r="D40" s="70">
        <v>317</v>
      </c>
      <c r="E40" s="54" t="s">
        <v>38</v>
      </c>
      <c r="F40" s="70">
        <v>36784</v>
      </c>
      <c r="G40" s="78">
        <v>130.9</v>
      </c>
      <c r="H40" s="54" t="s">
        <v>46</v>
      </c>
    </row>
    <row r="41" spans="1:8">
      <c r="A41" s="82"/>
      <c r="B41" s="53" t="s">
        <v>103</v>
      </c>
      <c r="C41" s="90">
        <v>18</v>
      </c>
      <c r="D41" s="90">
        <v>319</v>
      </c>
      <c r="E41" s="23" t="s">
        <v>104</v>
      </c>
      <c r="F41" s="22">
        <v>43532</v>
      </c>
      <c r="G41" s="27">
        <v>24</v>
      </c>
      <c r="H41" s="41" t="s">
        <v>113</v>
      </c>
    </row>
    <row r="42" spans="1:8">
      <c r="A42" s="31"/>
      <c r="B42" s="53" t="s">
        <v>103</v>
      </c>
      <c r="C42" s="15">
        <v>19</v>
      </c>
      <c r="D42" s="18">
        <v>321</v>
      </c>
      <c r="E42" s="20" t="s">
        <v>44</v>
      </c>
      <c r="F42" s="12">
        <v>522</v>
      </c>
      <c r="G42" s="26">
        <v>1394</v>
      </c>
      <c r="H42" s="20" t="s">
        <v>45</v>
      </c>
    </row>
    <row r="43" spans="1:8">
      <c r="A43" s="52"/>
      <c r="B43" s="53" t="s">
        <v>103</v>
      </c>
      <c r="C43" s="15">
        <v>19</v>
      </c>
      <c r="D43" s="18">
        <v>323</v>
      </c>
      <c r="E43" s="20" t="s">
        <v>38</v>
      </c>
      <c r="F43" s="18">
        <v>35379</v>
      </c>
      <c r="G43" s="26">
        <v>226.1</v>
      </c>
      <c r="H43" s="20" t="s">
        <v>114</v>
      </c>
    </row>
    <row r="44" spans="1:8">
      <c r="A44" s="52"/>
      <c r="B44" s="53" t="s">
        <v>103</v>
      </c>
      <c r="C44" s="15">
        <v>25</v>
      </c>
      <c r="D44" s="18">
        <v>325</v>
      </c>
      <c r="E44" s="20" t="s">
        <v>115</v>
      </c>
      <c r="F44" s="18">
        <v>1210060</v>
      </c>
      <c r="G44" s="26">
        <v>1356.6</v>
      </c>
      <c r="H44" s="20" t="s">
        <v>96</v>
      </c>
    </row>
    <row r="45" spans="1:8">
      <c r="A45" s="76"/>
      <c r="B45" s="53" t="s">
        <v>103</v>
      </c>
      <c r="C45" s="70">
        <v>25</v>
      </c>
      <c r="D45" s="70">
        <v>334</v>
      </c>
      <c r="E45" s="54" t="s">
        <v>116</v>
      </c>
      <c r="F45" s="70">
        <v>3039</v>
      </c>
      <c r="G45" s="78">
        <v>200</v>
      </c>
      <c r="H45" s="54" t="s">
        <v>117</v>
      </c>
    </row>
    <row r="46" spans="1:8">
      <c r="A46" s="76"/>
      <c r="B46" s="53" t="s">
        <v>103</v>
      </c>
      <c r="C46" s="70">
        <v>25</v>
      </c>
      <c r="D46" s="70">
        <v>329</v>
      </c>
      <c r="E46" s="54" t="s">
        <v>38</v>
      </c>
      <c r="F46" s="70">
        <v>32265</v>
      </c>
      <c r="G46" s="78">
        <v>3522.4</v>
      </c>
      <c r="H46" s="54" t="s">
        <v>118</v>
      </c>
    </row>
    <row r="47" spans="1:8">
      <c r="A47" s="76"/>
      <c r="B47" s="53" t="s">
        <v>103</v>
      </c>
      <c r="C47" s="70">
        <v>25</v>
      </c>
      <c r="D47" s="70">
        <v>326</v>
      </c>
      <c r="E47" s="54" t="s">
        <v>95</v>
      </c>
      <c r="F47" s="53">
        <v>5515</v>
      </c>
      <c r="G47" s="78">
        <v>856.8</v>
      </c>
      <c r="H47" s="54" t="s">
        <v>96</v>
      </c>
    </row>
    <row r="48" spans="1:8">
      <c r="A48" s="76"/>
      <c r="B48" s="53" t="s">
        <v>103</v>
      </c>
      <c r="C48" s="85">
        <v>26</v>
      </c>
      <c r="D48" s="85">
        <v>337</v>
      </c>
      <c r="E48" s="82" t="s">
        <v>17</v>
      </c>
      <c r="F48" s="87">
        <v>8087</v>
      </c>
      <c r="G48" s="133">
        <v>135.69</v>
      </c>
      <c r="H48" s="82" t="s">
        <v>108</v>
      </c>
    </row>
    <row r="49" spans="1:228">
      <c r="A49" s="76"/>
      <c r="B49" s="53" t="s">
        <v>103</v>
      </c>
      <c r="C49" s="85">
        <v>30</v>
      </c>
      <c r="D49" s="85">
        <v>343</v>
      </c>
      <c r="E49" s="82" t="s">
        <v>73</v>
      </c>
      <c r="F49" s="87">
        <v>22587</v>
      </c>
      <c r="G49" s="133">
        <v>126</v>
      </c>
      <c r="H49" s="82" t="s">
        <v>119</v>
      </c>
    </row>
    <row r="50" spans="1:228" s="33" customFormat="1" ht="13.5" thickBot="1">
      <c r="A50" s="29" t="s">
        <v>27</v>
      </c>
      <c r="B50" s="92"/>
      <c r="C50" s="92"/>
      <c r="D50" s="92"/>
      <c r="E50" s="93"/>
      <c r="F50" s="92"/>
      <c r="G50" s="94">
        <f>SUM(G37:G49)</f>
        <v>24960.969999999998</v>
      </c>
      <c r="H50" s="95"/>
      <c r="I50" s="56"/>
      <c r="J50" s="56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39" customFormat="1">
      <c r="A51" s="132">
        <v>20.02</v>
      </c>
      <c r="B51" s="42" t="s">
        <v>103</v>
      </c>
      <c r="C51" s="90">
        <v>31</v>
      </c>
      <c r="D51" s="90">
        <v>346</v>
      </c>
      <c r="E51" s="41" t="s">
        <v>120</v>
      </c>
      <c r="F51" s="90">
        <v>5997</v>
      </c>
      <c r="G51" s="91">
        <v>161.25</v>
      </c>
      <c r="H51" s="147" t="s">
        <v>121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39" customFormat="1" ht="13.5" thickBot="1">
      <c r="A52" s="29" t="s">
        <v>122</v>
      </c>
      <c r="B52" s="92"/>
      <c r="C52" s="92"/>
      <c r="D52" s="92"/>
      <c r="E52" s="93"/>
      <c r="F52" s="92"/>
      <c r="G52" s="94">
        <v>161.25</v>
      </c>
      <c r="H52" s="95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39" customFormat="1">
      <c r="A53" s="41" t="s">
        <v>123</v>
      </c>
      <c r="B53" s="42" t="s">
        <v>103</v>
      </c>
      <c r="C53" s="90">
        <v>31</v>
      </c>
      <c r="D53" s="90">
        <v>345</v>
      </c>
      <c r="E53" s="41" t="s">
        <v>120</v>
      </c>
      <c r="F53" s="90">
        <v>5996</v>
      </c>
      <c r="G53" s="91">
        <v>1149.54</v>
      </c>
      <c r="H53" s="147" t="s">
        <v>125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39" customFormat="1" ht="13.5" thickBot="1">
      <c r="A54" s="29" t="s">
        <v>124</v>
      </c>
      <c r="B54" s="92"/>
      <c r="C54" s="92"/>
      <c r="D54" s="92"/>
      <c r="E54" s="93"/>
      <c r="F54" s="92"/>
      <c r="G54" s="94">
        <v>1149.54</v>
      </c>
      <c r="H54" s="95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39" customFormat="1">
      <c r="A55" s="41" t="s">
        <v>126</v>
      </c>
      <c r="B55" s="90"/>
      <c r="C55" s="90"/>
      <c r="D55" s="90"/>
      <c r="E55" s="120"/>
      <c r="F55" s="90"/>
      <c r="G55" s="91">
        <v>1231.0899999999999</v>
      </c>
      <c r="H55" s="12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9" customFormat="1">
      <c r="A56" s="86">
        <v>20.14</v>
      </c>
      <c r="B56" s="53" t="s">
        <v>103</v>
      </c>
      <c r="C56" s="70">
        <v>25</v>
      </c>
      <c r="D56" s="70">
        <v>333</v>
      </c>
      <c r="E56" s="54" t="s">
        <v>94</v>
      </c>
      <c r="F56" s="70">
        <v>468396</v>
      </c>
      <c r="G56" s="78">
        <v>1336.88</v>
      </c>
      <c r="H56" s="131" t="s">
        <v>97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9" customFormat="1">
      <c r="A57" s="86"/>
      <c r="B57" s="53" t="s">
        <v>103</v>
      </c>
      <c r="C57" s="70">
        <v>30</v>
      </c>
      <c r="D57" s="70">
        <v>341</v>
      </c>
      <c r="E57" s="54" t="s">
        <v>127</v>
      </c>
      <c r="F57" s="70">
        <v>20591</v>
      </c>
      <c r="G57" s="78">
        <v>342.72</v>
      </c>
      <c r="H57" s="131" t="s">
        <v>128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9" customFormat="1" ht="13.5" thickBot="1">
      <c r="A58" s="29" t="s">
        <v>98</v>
      </c>
      <c r="B58" s="92"/>
      <c r="C58" s="92"/>
      <c r="D58" s="92"/>
      <c r="E58" s="93"/>
      <c r="F58" s="92"/>
      <c r="G58" s="94">
        <f>SUM(G55:G57)</f>
        <v>2910.6900000000005</v>
      </c>
      <c r="H58" s="9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9" customFormat="1">
      <c r="A59" s="111" t="s">
        <v>88</v>
      </c>
      <c r="B59" s="90"/>
      <c r="C59" s="90"/>
      <c r="D59" s="90"/>
      <c r="E59" s="120"/>
      <c r="F59" s="90"/>
      <c r="G59" s="91">
        <v>1141.93</v>
      </c>
      <c r="H59" s="12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9" customFormat="1">
      <c r="A60" s="54" t="s">
        <v>74</v>
      </c>
      <c r="B60" s="53"/>
      <c r="C60" s="70"/>
      <c r="D60" s="70"/>
      <c r="E60" s="54"/>
      <c r="F60" s="70"/>
      <c r="G60" s="78">
        <v>0</v>
      </c>
      <c r="H60" s="131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9" customFormat="1" ht="13.5" thickBot="1">
      <c r="A61" s="138" t="s">
        <v>75</v>
      </c>
      <c r="B61" s="92"/>
      <c r="C61" s="92"/>
      <c r="D61" s="92"/>
      <c r="E61" s="93"/>
      <c r="F61" s="92"/>
      <c r="G61" s="94">
        <v>1141.93</v>
      </c>
      <c r="H61" s="9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9" customFormat="1">
      <c r="A62" s="111" t="s">
        <v>89</v>
      </c>
      <c r="B62" s="108"/>
      <c r="C62" s="90"/>
      <c r="D62" s="90"/>
      <c r="E62" s="120"/>
      <c r="F62" s="90"/>
      <c r="G62" s="91">
        <v>1200</v>
      </c>
      <c r="H62" s="121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ht="13.5" thickBot="1">
      <c r="A63" s="52" t="s">
        <v>28</v>
      </c>
      <c r="B63" s="53" t="s">
        <v>103</v>
      </c>
      <c r="C63" s="134">
        <v>19</v>
      </c>
      <c r="D63" s="134">
        <v>322</v>
      </c>
      <c r="E63" s="135" t="s">
        <v>29</v>
      </c>
      <c r="F63" s="134">
        <v>5</v>
      </c>
      <c r="G63" s="136">
        <v>600</v>
      </c>
      <c r="H63" s="137" t="s">
        <v>31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</row>
    <row r="64" spans="1:228" s="56" customFormat="1" ht="13.5" thickBot="1">
      <c r="A64" s="60" t="s">
        <v>30</v>
      </c>
      <c r="B64" s="61"/>
      <c r="C64" s="62"/>
      <c r="D64" s="62"/>
      <c r="E64" s="63"/>
      <c r="F64" s="62"/>
      <c r="G64" s="64">
        <f>SUM(G62:G63)</f>
        <v>1800</v>
      </c>
      <c r="H64" s="6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0" customFormat="1" ht="13.5" thickBot="1">
      <c r="A65" s="57" t="s">
        <v>101</v>
      </c>
      <c r="B65" s="58"/>
      <c r="C65" s="58"/>
      <c r="D65" s="58"/>
      <c r="E65" s="59"/>
      <c r="F65" s="58"/>
      <c r="G65" s="48">
        <f>G11+G15+G20+G24+G28+G36+G50+G52+G54+G58+G61+G64</f>
        <v>65798.62</v>
      </c>
      <c r="H65" s="59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</row>
    <row r="66" spans="1:228"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2021-03-30T08:58:43Z</cp:lastPrinted>
  <dcterms:created xsi:type="dcterms:W3CDTF">2016-01-19T13:06:09Z</dcterms:created>
  <dcterms:modified xsi:type="dcterms:W3CDTF">2021-05-25T10:06:33Z</dcterms:modified>
</cp:coreProperties>
</file>