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personal!$A$1:$E$33</definedName>
  </definedNames>
  <calcPr calcId="125725"/>
</workbook>
</file>

<file path=xl/calcChain.xml><?xml version="1.0" encoding="utf-8"?>
<calcChain xmlns="http://schemas.openxmlformats.org/spreadsheetml/2006/main">
  <c r="G69" i="2"/>
  <c r="G53"/>
  <c r="G65"/>
  <c r="G62"/>
  <c r="G59"/>
  <c r="G56"/>
  <c r="D28" i="1"/>
  <c r="G35" i="2"/>
  <c r="G26"/>
  <c r="G14"/>
  <c r="G68"/>
  <c r="G22"/>
  <c r="G18"/>
  <c r="G11"/>
  <c r="D31" i="1"/>
  <c r="D24"/>
  <c r="D20"/>
  <c r="D16"/>
  <c r="D12"/>
  <c r="D32" l="1"/>
</calcChain>
</file>

<file path=xl/sharedStrings.xml><?xml version="1.0" encoding="utf-8"?>
<sst xmlns="http://schemas.openxmlformats.org/spreadsheetml/2006/main" count="198" uniqueCount="137">
  <si>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</si>
  <si>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</si>
  <si>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</si>
  <si>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</si>
  <si>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</si>
  <si>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</si>
  <si>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</si>
  <si>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</si>
  <si>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</si>
  <si>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</si>
  <si>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</si>
  <si>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</si>
  <si>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</si>
  <si>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</si>
  <si>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</si>
  <si>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</si>
  <si>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</si>
  <si>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</si>
  <si>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</si>
  <si>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</si>
  <si>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</si>
  <si>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</si>
  <si>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</si>
  <si>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</si>
  <si>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</si>
  <si>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</si>
  <si>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</si>
  <si>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</si>
  <si>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</si>
  <si>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</si>
  <si>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</si>
  <si>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</si>
  <si>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</si>
  <si>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</si>
  <si>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</si>
  <si>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</si>
  <si>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</si>
  <si>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</si>
  <si>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</si>
  <si>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</si>
  <si>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</si>
  <si>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</si>
  <si>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</si>
  <si>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</si>
  <si>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</si>
  <si>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</si>
  <si>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</si>
  <si>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</si>
  <si>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</si>
  <si>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</si>
  <si>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</si>
  <si>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</si>
  <si>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</si>
  <si>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</si>
  <si>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</si>
  <si>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</si>
  <si>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</si>
  <si>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</si>
  <si>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</si>
  <si>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</si>
  <si>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</si>
  <si>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</si>
  <si>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</si>
  <si>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</si>
  <si>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</si>
  <si>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</si>
  <si>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</si>
  <si>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ECO S.A BRAILA</t>
  </si>
  <si>
    <t>20.01.05</t>
  </si>
  <si>
    <t>ROMPETROL DOWNSTREAM SRL</t>
  </si>
  <si>
    <t>fc.prof.</t>
  </si>
  <si>
    <t>Total 20.01.05</t>
  </si>
  <si>
    <t>AXION IMPEX SRL BRAILA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</si>
  <si>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</si>
  <si>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</si>
  <si>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</si>
  <si>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</si>
  <si>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</si>
  <si>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</si>
  <si>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</si>
  <si>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</si>
  <si>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</si>
  <si>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</si>
  <si>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</si>
  <si>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</si>
  <si>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</si>
  <si>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</si>
  <si>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</si>
  <si>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</si>
  <si>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SPECTRUM SRL BRAILA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</si>
  <si>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</si>
  <si>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</si>
  <si>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</si>
  <si>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</si>
  <si>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</si>
  <si>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</si>
  <si>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20.14</t>
  </si>
  <si>
    <t>Total  20.01.01</t>
  </si>
  <si>
    <t>CEDAROM TRADE SRL BRAILA</t>
  </si>
  <si>
    <t>Subtotal 20.01.02</t>
  </si>
  <si>
    <t>ulei motor</t>
  </si>
  <si>
    <t>paza</t>
  </si>
  <si>
    <t>Total 20.02</t>
  </si>
  <si>
    <t>20.05.30</t>
  </si>
  <si>
    <t>Total 20.05.30</t>
  </si>
  <si>
    <t>Subtotal 20.14</t>
  </si>
  <si>
    <t>Subtotal 20.02</t>
  </si>
  <si>
    <t>Subtotal 20.05.30</t>
  </si>
  <si>
    <t>mat.pt.curatenie</t>
  </si>
  <si>
    <t>bonuri val.carb.</t>
  </si>
  <si>
    <t>MIN TRANS SERVICE SRL BRAILA</t>
  </si>
  <si>
    <t>FV</t>
  </si>
  <si>
    <t>monitorizare</t>
  </si>
  <si>
    <t>perioada: 01.06 - 30.06.2021</t>
  </si>
  <si>
    <t>iunie</t>
  </si>
  <si>
    <t>ind.concediu medical numerar</t>
  </si>
  <si>
    <t>Total iunie 2021</t>
  </si>
  <si>
    <t>perioada: 01.06.- 30.06.2021</t>
  </si>
  <si>
    <t>SELADO COM SRL BRAILA</t>
  </si>
  <si>
    <t>imprimate tipizate</t>
  </si>
  <si>
    <t>20.01.06</t>
  </si>
  <si>
    <t>Total 20.01.06</t>
  </si>
  <si>
    <t>NEGALOR PREST SRL BRAILA</t>
  </si>
  <si>
    <t>cv anvelope auto</t>
  </si>
  <si>
    <t>cv ITP auto</t>
  </si>
  <si>
    <t>PALADE IT THERMO SRL BRAILA</t>
  </si>
  <si>
    <t>trecere chiller pt vara</t>
  </si>
  <si>
    <t>reparatie chiller</t>
  </si>
  <si>
    <t>ch.com.taxa concesionare</t>
  </si>
  <si>
    <t>ch.comune paza</t>
  </si>
  <si>
    <t>cv comutatoare</t>
  </si>
  <si>
    <t>cv mouse</t>
  </si>
  <si>
    <t>ITM BRAILA</t>
  </si>
  <si>
    <t>CEC</t>
  </si>
  <si>
    <t>chelt.materiale numerar</t>
  </si>
  <si>
    <t>PFA BOCA IONEL</t>
  </si>
  <si>
    <t>instr.pers.sit.urgenta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</si>
</sst>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45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2" fontId="0" fillId="0" borderId="23" xfId="0" applyNumberFormat="1" applyFont="1" applyBorder="1"/>
    <xf numFmtId="0" fontId="0" fillId="0" borderId="31" xfId="0" applyBorder="1"/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5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0" fillId="0" borderId="35" xfId="0" applyFont="1" applyBorder="1" applyAlignment="1">
      <alignment horizontal="center"/>
    </xf>
    <xf numFmtId="2" fontId="0" fillId="0" borderId="36" xfId="0" applyNumberFormat="1" applyFont="1" applyBorder="1"/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2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0" xfId="0" applyBorder="1"/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5" fillId="0" borderId="31" xfId="0" applyFont="1" applyBorder="1"/>
    <xf numFmtId="165" fontId="0" fillId="0" borderId="32" xfId="0" applyNumberFormat="1" applyFont="1" applyBorder="1"/>
    <xf numFmtId="2" fontId="0" fillId="0" borderId="35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37" xfId="0" applyNumberFormat="1" applyFont="1" applyBorder="1"/>
    <xf numFmtId="0" fontId="0" fillId="0" borderId="41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42" xfId="0" applyFon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2" fontId="0" fillId="0" borderId="31" xfId="0" applyNumberFormat="1" applyFont="1" applyBorder="1"/>
    <xf numFmtId="3" fontId="0" fillId="0" borderId="8" xfId="0" applyNumberFormat="1" applyBorder="1"/>
    <xf numFmtId="0" fontId="5" fillId="0" borderId="7" xfId="0" applyFont="1" applyFill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opLeftCell="A7" workbookViewId="0">
      <selection activeCell="A33" sqref="A33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4"/>
      <c r="C1" s="34"/>
      <c r="D1" s="1"/>
    </row>
    <row r="3" spans="1:6">
      <c r="A3" s="1" t="s">
        <v>9</v>
      </c>
      <c r="B3" s="34"/>
      <c r="C3" s="34"/>
      <c r="D3" s="1"/>
      <c r="E3" s="1"/>
    </row>
    <row r="4" spans="1:6">
      <c r="A4" s="1" t="s">
        <v>10</v>
      </c>
      <c r="B4" s="34"/>
      <c r="C4" s="34"/>
      <c r="D4" s="1"/>
      <c r="F4" s="2"/>
    </row>
    <row r="5" spans="1:6">
      <c r="A5" s="1"/>
      <c r="B5" s="34"/>
      <c r="C5" s="34"/>
      <c r="D5" s="1"/>
      <c r="F5" s="2"/>
    </row>
    <row r="6" spans="1:6">
      <c r="A6" s="1"/>
      <c r="B6" s="34" t="s">
        <v>113</v>
      </c>
      <c r="C6" s="34"/>
      <c r="D6" s="14"/>
      <c r="E6" s="14"/>
      <c r="F6" s="2"/>
    </row>
    <row r="7" spans="1:6">
      <c r="B7" s="34"/>
      <c r="C7" s="34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4" customFormat="1">
      <c r="A9" s="93" t="s">
        <v>75</v>
      </c>
      <c r="B9" s="93"/>
      <c r="C9" s="93"/>
      <c r="D9" s="100">
        <v>1218154</v>
      </c>
      <c r="E9" s="93"/>
    </row>
    <row r="10" spans="1:6">
      <c r="A10" s="7" t="s">
        <v>5</v>
      </c>
      <c r="B10" s="12" t="s">
        <v>114</v>
      </c>
      <c r="C10" s="12">
        <v>14</v>
      </c>
      <c r="D10" s="8">
        <v>247650</v>
      </c>
      <c r="E10" s="4" t="s">
        <v>32</v>
      </c>
    </row>
    <row r="11" spans="1:6">
      <c r="A11" s="7"/>
      <c r="B11" s="12" t="s">
        <v>114</v>
      </c>
      <c r="C11" s="12">
        <v>15</v>
      </c>
      <c r="D11" s="8">
        <v>2679</v>
      </c>
      <c r="E11" s="4" t="s">
        <v>8</v>
      </c>
    </row>
    <row r="12" spans="1:6" ht="13.5" thickBot="1">
      <c r="A12" s="43" t="s">
        <v>6</v>
      </c>
      <c r="B12" s="44"/>
      <c r="C12" s="36"/>
      <c r="D12" s="37">
        <f>SUM(D9:D11)</f>
        <v>1468483</v>
      </c>
      <c r="E12" s="35"/>
    </row>
    <row r="13" spans="1:6">
      <c r="A13" s="96" t="s">
        <v>76</v>
      </c>
      <c r="B13" s="95"/>
      <c r="C13" s="41"/>
      <c r="D13" s="42">
        <v>156024</v>
      </c>
      <c r="E13" s="40"/>
    </row>
    <row r="14" spans="1:6">
      <c r="A14" s="30" t="s">
        <v>57</v>
      </c>
      <c r="B14" s="12" t="s">
        <v>114</v>
      </c>
      <c r="C14" s="12">
        <v>14</v>
      </c>
      <c r="D14" s="81">
        <v>31863</v>
      </c>
      <c r="E14" s="53" t="s">
        <v>59</v>
      </c>
    </row>
    <row r="15" spans="1:6">
      <c r="A15" s="80"/>
      <c r="B15" s="12" t="s">
        <v>114</v>
      </c>
      <c r="C15" s="12">
        <v>15</v>
      </c>
      <c r="D15" s="81">
        <v>526</v>
      </c>
      <c r="E15" s="79" t="s">
        <v>60</v>
      </c>
    </row>
    <row r="16" spans="1:6" ht="13.5" thickBot="1">
      <c r="A16" s="33" t="s">
        <v>58</v>
      </c>
      <c r="B16" s="31"/>
      <c r="C16" s="31"/>
      <c r="D16" s="39">
        <f>SUM(D13:D15)</f>
        <v>188413</v>
      </c>
      <c r="E16" s="28"/>
    </row>
    <row r="17" spans="1:5">
      <c r="A17" s="96" t="s">
        <v>77</v>
      </c>
      <c r="B17" s="67"/>
      <c r="C17" s="41"/>
      <c r="D17" s="42">
        <v>150435</v>
      </c>
      <c r="E17" s="40"/>
    </row>
    <row r="18" spans="1:5">
      <c r="A18" s="30" t="s">
        <v>50</v>
      </c>
      <c r="B18" s="12" t="s">
        <v>114</v>
      </c>
      <c r="C18" s="12">
        <v>14</v>
      </c>
      <c r="D18" s="81">
        <v>30320</v>
      </c>
      <c r="E18" s="53" t="s">
        <v>51</v>
      </c>
    </row>
    <row r="19" spans="1:5">
      <c r="A19" s="38"/>
      <c r="B19" s="12" t="s">
        <v>114</v>
      </c>
      <c r="C19" s="12">
        <v>15</v>
      </c>
      <c r="D19" s="78">
        <v>377</v>
      </c>
      <c r="E19" s="77" t="s">
        <v>53</v>
      </c>
    </row>
    <row r="20" spans="1:5" ht="13.5" thickBot="1">
      <c r="A20" s="35" t="s">
        <v>52</v>
      </c>
      <c r="B20" s="31"/>
      <c r="C20" s="31"/>
      <c r="D20" s="39">
        <f>SUM(D17:D19)</f>
        <v>181132</v>
      </c>
      <c r="E20" s="28"/>
    </row>
    <row r="21" spans="1:5">
      <c r="A21" s="96" t="s">
        <v>78</v>
      </c>
      <c r="B21" s="67"/>
      <c r="C21" s="41"/>
      <c r="D21" s="42">
        <v>58960</v>
      </c>
      <c r="E21" s="40"/>
    </row>
    <row r="22" spans="1:5">
      <c r="A22" s="30" t="s">
        <v>61</v>
      </c>
      <c r="B22" s="12" t="s">
        <v>114</v>
      </c>
      <c r="C22" s="12">
        <v>14</v>
      </c>
      <c r="D22" s="81">
        <v>11626</v>
      </c>
      <c r="E22" s="53" t="s">
        <v>62</v>
      </c>
    </row>
    <row r="23" spans="1:5">
      <c r="A23" s="77"/>
      <c r="B23" s="12" t="s">
        <v>114</v>
      </c>
      <c r="C23" s="12">
        <v>15</v>
      </c>
      <c r="D23" s="78">
        <v>314</v>
      </c>
      <c r="E23" s="77" t="s">
        <v>63</v>
      </c>
    </row>
    <row r="24" spans="1:5" s="38" customFormat="1" ht="13.5" thickBot="1">
      <c r="A24" s="28" t="s">
        <v>64</v>
      </c>
      <c r="B24" s="31"/>
      <c r="C24" s="31"/>
      <c r="D24" s="39">
        <f>SUM(D21:D23)</f>
        <v>70900</v>
      </c>
      <c r="E24" s="28"/>
    </row>
    <row r="25" spans="1:5" s="38" customFormat="1">
      <c r="A25" s="96" t="s">
        <v>79</v>
      </c>
      <c r="B25" s="67"/>
      <c r="C25" s="41"/>
      <c r="D25" s="42">
        <v>61175</v>
      </c>
      <c r="E25" s="40"/>
    </row>
    <row r="26" spans="1:5" s="38" customFormat="1">
      <c r="A26" s="30" t="s">
        <v>33</v>
      </c>
      <c r="B26" s="12" t="s">
        <v>114</v>
      </c>
      <c r="C26" s="12">
        <v>14</v>
      </c>
      <c r="D26" s="81">
        <v>610</v>
      </c>
      <c r="E26" s="53" t="s">
        <v>65</v>
      </c>
    </row>
    <row r="27" spans="1:5" s="38" customFormat="1">
      <c r="A27" s="133"/>
      <c r="B27" s="12" t="s">
        <v>114</v>
      </c>
      <c r="C27" s="12">
        <v>15</v>
      </c>
      <c r="D27" s="134">
        <v>1264</v>
      </c>
      <c r="E27" s="79" t="s">
        <v>115</v>
      </c>
    </row>
    <row r="28" spans="1:5" s="38" customFormat="1" ht="13.5" thickBot="1">
      <c r="A28" s="28" t="s">
        <v>34</v>
      </c>
      <c r="B28" s="31"/>
      <c r="C28" s="31"/>
      <c r="D28" s="39">
        <f>SUM(D25:D27)</f>
        <v>63049</v>
      </c>
      <c r="E28" s="28"/>
    </row>
    <row r="29" spans="1:5" s="38" customFormat="1">
      <c r="A29" s="96" t="s">
        <v>80</v>
      </c>
      <c r="B29" s="67"/>
      <c r="C29" s="41"/>
      <c r="D29" s="42">
        <v>36780</v>
      </c>
      <c r="E29" s="40"/>
    </row>
    <row r="30" spans="1:5">
      <c r="A30" s="11" t="s">
        <v>49</v>
      </c>
      <c r="B30" s="12" t="s">
        <v>114</v>
      </c>
      <c r="C30" s="12">
        <v>14</v>
      </c>
      <c r="D30" s="81">
        <v>7363</v>
      </c>
      <c r="E30" s="53" t="s">
        <v>48</v>
      </c>
    </row>
    <row r="31" spans="1:5" ht="13.5" thickBot="1">
      <c r="A31" s="35" t="s">
        <v>47</v>
      </c>
      <c r="B31" s="49"/>
      <c r="C31" s="97"/>
      <c r="D31" s="98">
        <f>SUM(D29:D30)</f>
        <v>44143</v>
      </c>
      <c r="E31" s="99"/>
    </row>
    <row r="32" spans="1:5" ht="13.5" thickBot="1">
      <c r="A32" s="45" t="s">
        <v>116</v>
      </c>
      <c r="B32" s="46"/>
      <c r="C32" s="46"/>
      <c r="D32" s="47">
        <f>D12+D16+D20+D24+D28+D31</f>
        <v>2016120</v>
      </c>
      <c r="E32" s="48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0"/>
  <sheetViews>
    <sheetView tabSelected="1" workbookViewId="0">
      <selection activeCell="A70" sqref="A70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7" customWidth="1"/>
    <col min="8" max="8" width="34.28515625" customWidth="1"/>
  </cols>
  <sheetData>
    <row r="1" spans="1:10">
      <c r="A1" s="139" t="s">
        <v>7</v>
      </c>
      <c r="B1" s="139"/>
      <c r="C1" s="139"/>
      <c r="D1" s="139"/>
      <c r="E1" s="139"/>
      <c r="F1" s="139"/>
      <c r="G1" s="139"/>
      <c r="H1" s="1"/>
    </row>
    <row r="3" spans="1:10">
      <c r="A3" s="139" t="s">
        <v>9</v>
      </c>
      <c r="B3" s="139"/>
      <c r="C3" s="139"/>
      <c r="D3" s="139"/>
      <c r="E3" s="139"/>
      <c r="F3" s="139"/>
      <c r="G3" s="139"/>
      <c r="H3" s="1"/>
      <c r="I3" s="1"/>
    </row>
    <row r="4" spans="1:10">
      <c r="A4" s="139" t="s">
        <v>11</v>
      </c>
      <c r="B4" s="139"/>
      <c r="C4" s="139"/>
      <c r="D4" s="139"/>
      <c r="E4" s="139"/>
      <c r="F4" s="139"/>
      <c r="G4" s="139"/>
      <c r="H4" s="1"/>
      <c r="J4" s="2"/>
    </row>
    <row r="5" spans="1:10">
      <c r="A5" s="139" t="s">
        <v>117</v>
      </c>
      <c r="B5" s="139"/>
      <c r="C5" s="139"/>
      <c r="D5" s="139"/>
      <c r="E5" s="139"/>
      <c r="F5" s="139"/>
      <c r="G5" s="139"/>
    </row>
    <row r="7" spans="1:10" s="66" customFormat="1" ht="51.75" thickBot="1">
      <c r="A7" s="65" t="s">
        <v>4</v>
      </c>
      <c r="B7" s="65" t="s">
        <v>0</v>
      </c>
      <c r="C7" s="65" t="s">
        <v>12</v>
      </c>
      <c r="D7" s="111" t="s">
        <v>13</v>
      </c>
      <c r="E7" s="111" t="s">
        <v>14</v>
      </c>
      <c r="F7" s="111" t="s">
        <v>15</v>
      </c>
      <c r="G7" s="112" t="s">
        <v>2</v>
      </c>
      <c r="H7" s="65" t="s">
        <v>3</v>
      </c>
    </row>
    <row r="8" spans="1:10" s="67" customFormat="1">
      <c r="A8" s="108" t="s">
        <v>81</v>
      </c>
      <c r="B8" s="109"/>
      <c r="C8" s="109"/>
      <c r="D8" s="110"/>
      <c r="E8" s="110"/>
      <c r="F8" s="110"/>
      <c r="G8" s="106">
        <v>7677.26</v>
      </c>
      <c r="H8" s="109"/>
    </row>
    <row r="9" spans="1:10" s="68" customFormat="1">
      <c r="A9" s="83" t="s">
        <v>43</v>
      </c>
      <c r="B9" s="52" t="s">
        <v>114</v>
      </c>
      <c r="C9" s="69">
        <v>22</v>
      </c>
      <c r="D9" s="70">
        <v>679</v>
      </c>
      <c r="E9" s="131" t="s">
        <v>118</v>
      </c>
      <c r="F9" s="70">
        <v>22401</v>
      </c>
      <c r="G9" s="71">
        <v>678.3</v>
      </c>
      <c r="H9" s="54" t="s">
        <v>119</v>
      </c>
    </row>
    <row r="10" spans="1:10" s="68" customFormat="1">
      <c r="A10" s="83"/>
      <c r="B10" s="52" t="s">
        <v>114</v>
      </c>
      <c r="C10" s="69">
        <v>25</v>
      </c>
      <c r="D10" s="70">
        <v>686</v>
      </c>
      <c r="E10" s="131" t="s">
        <v>89</v>
      </c>
      <c r="F10" s="70">
        <v>15377</v>
      </c>
      <c r="G10" s="71">
        <v>471.84</v>
      </c>
      <c r="H10" s="54" t="s">
        <v>90</v>
      </c>
    </row>
    <row r="11" spans="1:10" s="67" customFormat="1" ht="13.5" thickBot="1">
      <c r="A11" s="105" t="s">
        <v>97</v>
      </c>
      <c r="B11" s="72"/>
      <c r="C11" s="72"/>
      <c r="D11" s="73"/>
      <c r="E11" s="73"/>
      <c r="F11" s="73"/>
      <c r="G11" s="74">
        <f>SUM(G8:G10)</f>
        <v>8827.4</v>
      </c>
      <c r="H11" s="72"/>
    </row>
    <row r="12" spans="1:10" s="67" customFormat="1">
      <c r="A12" s="107" t="s">
        <v>99</v>
      </c>
      <c r="B12" s="109"/>
      <c r="C12" s="109"/>
      <c r="D12" s="110"/>
      <c r="E12" s="110"/>
      <c r="F12" s="110"/>
      <c r="G12" s="106">
        <v>582.22</v>
      </c>
      <c r="H12" s="109"/>
    </row>
    <row r="13" spans="1:10" s="67" customFormat="1">
      <c r="A13" s="51" t="s">
        <v>91</v>
      </c>
      <c r="B13" s="52" t="s">
        <v>114</v>
      </c>
      <c r="C13" s="69">
        <v>25</v>
      </c>
      <c r="D13" s="70">
        <v>684</v>
      </c>
      <c r="E13" s="132" t="s">
        <v>93</v>
      </c>
      <c r="F13" s="70">
        <v>496800</v>
      </c>
      <c r="G13" s="71">
        <v>323.74</v>
      </c>
      <c r="H13" s="54" t="s">
        <v>108</v>
      </c>
    </row>
    <row r="14" spans="1:10" s="67" customFormat="1" ht="13.5" thickBot="1">
      <c r="A14" s="28" t="s">
        <v>92</v>
      </c>
      <c r="B14" s="72"/>
      <c r="C14" s="72"/>
      <c r="D14" s="73"/>
      <c r="E14" s="73"/>
      <c r="F14" s="73"/>
      <c r="G14" s="74">
        <f>SUM(G12:G13)</f>
        <v>905.96</v>
      </c>
      <c r="H14" s="72"/>
    </row>
    <row r="15" spans="1:10" s="67" customFormat="1">
      <c r="A15" s="108" t="s">
        <v>82</v>
      </c>
      <c r="B15" s="109"/>
      <c r="C15" s="109"/>
      <c r="D15" s="110"/>
      <c r="E15" s="110"/>
      <c r="F15" s="110"/>
      <c r="G15" s="106">
        <v>29645.31</v>
      </c>
      <c r="H15" s="109"/>
    </row>
    <row r="16" spans="1:10" s="67" customFormat="1">
      <c r="A16" s="124" t="s">
        <v>16</v>
      </c>
      <c r="B16" s="52" t="s">
        <v>114</v>
      </c>
      <c r="C16" s="18">
        <v>15</v>
      </c>
      <c r="D16" s="18">
        <v>673</v>
      </c>
      <c r="E16" s="20" t="s">
        <v>35</v>
      </c>
      <c r="F16" s="18">
        <v>1052992142</v>
      </c>
      <c r="G16" s="25">
        <v>258.62</v>
      </c>
      <c r="H16" s="22" t="s">
        <v>55</v>
      </c>
    </row>
    <row r="17" spans="1:8">
      <c r="A17" s="51"/>
      <c r="B17" s="52" t="s">
        <v>114</v>
      </c>
      <c r="C17" s="69">
        <v>25</v>
      </c>
      <c r="D17" s="69">
        <v>682</v>
      </c>
      <c r="E17" s="53" t="s">
        <v>40</v>
      </c>
      <c r="F17" s="69">
        <v>9566342570</v>
      </c>
      <c r="G17" s="76">
        <v>2104.42</v>
      </c>
      <c r="H17" s="53" t="s">
        <v>41</v>
      </c>
    </row>
    <row r="18" spans="1:8" ht="13.5" thickBot="1">
      <c r="A18" s="5" t="s">
        <v>18</v>
      </c>
      <c r="B18" s="16"/>
      <c r="C18" s="16"/>
      <c r="D18" s="49"/>
      <c r="E18" s="43"/>
      <c r="F18" s="49"/>
      <c r="G18" s="86">
        <f>SUM(G15:G17)</f>
        <v>32008.35</v>
      </c>
      <c r="H18" s="50"/>
    </row>
    <row r="19" spans="1:8">
      <c r="A19" s="103" t="s">
        <v>83</v>
      </c>
      <c r="B19" s="18"/>
      <c r="C19" s="114"/>
      <c r="D19" s="87"/>
      <c r="E19" s="116"/>
      <c r="F19" s="87"/>
      <c r="G19" s="88">
        <v>1563.82</v>
      </c>
      <c r="H19" s="117"/>
    </row>
    <row r="20" spans="1:8">
      <c r="A20" s="3" t="s">
        <v>19</v>
      </c>
      <c r="B20" s="52" t="s">
        <v>114</v>
      </c>
      <c r="C20" s="115">
        <v>15</v>
      </c>
      <c r="D20" s="69">
        <v>669</v>
      </c>
      <c r="E20" s="53" t="s">
        <v>67</v>
      </c>
      <c r="F20" s="69">
        <v>52669</v>
      </c>
      <c r="G20" s="76">
        <v>129.47999999999999</v>
      </c>
      <c r="H20" s="53" t="s">
        <v>56</v>
      </c>
    </row>
    <row r="21" spans="1:8">
      <c r="A21" s="19"/>
      <c r="B21" s="52" t="s">
        <v>114</v>
      </c>
      <c r="C21" s="18">
        <v>15</v>
      </c>
      <c r="D21" s="21">
        <v>672</v>
      </c>
      <c r="E21" s="22" t="s">
        <v>20</v>
      </c>
      <c r="F21" s="21">
        <v>98022</v>
      </c>
      <c r="G21" s="26">
        <v>186.02</v>
      </c>
      <c r="H21" s="22" t="s">
        <v>21</v>
      </c>
    </row>
    <row r="22" spans="1:8" ht="13.5" thickBot="1">
      <c r="A22" s="5" t="s">
        <v>22</v>
      </c>
      <c r="B22" s="16"/>
      <c r="C22" s="16"/>
      <c r="D22" s="16"/>
      <c r="E22" s="9"/>
      <c r="F22" s="16"/>
      <c r="G22" s="24">
        <f>SUM(G19:G21)</f>
        <v>1879.32</v>
      </c>
      <c r="H22" s="10"/>
    </row>
    <row r="23" spans="1:8">
      <c r="A23" s="103" t="s">
        <v>84</v>
      </c>
      <c r="B23" s="18"/>
      <c r="C23" s="18"/>
      <c r="D23" s="18"/>
      <c r="E23" s="102"/>
      <c r="F23" s="18"/>
      <c r="G23" s="25">
        <v>12000</v>
      </c>
      <c r="H23" s="101"/>
    </row>
    <row r="24" spans="1:8">
      <c r="A24" s="19" t="s">
        <v>68</v>
      </c>
      <c r="B24" s="52" t="s">
        <v>114</v>
      </c>
      <c r="C24" s="18">
        <v>25</v>
      </c>
      <c r="D24" s="18">
        <v>691</v>
      </c>
      <c r="E24" s="20" t="s">
        <v>72</v>
      </c>
      <c r="F24" s="23">
        <v>22716</v>
      </c>
      <c r="G24" s="25">
        <v>150</v>
      </c>
      <c r="H24" s="85" t="s">
        <v>100</v>
      </c>
    </row>
    <row r="25" spans="1:8">
      <c r="A25" s="19"/>
      <c r="B25" s="52" t="s">
        <v>114</v>
      </c>
      <c r="C25" s="18">
        <v>25</v>
      </c>
      <c r="D25" s="18">
        <v>687</v>
      </c>
      <c r="E25" s="20" t="s">
        <v>69</v>
      </c>
      <c r="F25" s="23" t="s">
        <v>70</v>
      </c>
      <c r="G25" s="25">
        <v>2500</v>
      </c>
      <c r="H25" s="85" t="s">
        <v>109</v>
      </c>
    </row>
    <row r="26" spans="1:8" ht="13.5" thickBot="1">
      <c r="A26" s="35" t="s">
        <v>71</v>
      </c>
      <c r="B26" s="49"/>
      <c r="C26" s="49"/>
      <c r="D26" s="49"/>
      <c r="E26" s="43"/>
      <c r="F26" s="49"/>
      <c r="G26" s="86">
        <f>SUM(G23:G25)</f>
        <v>14650</v>
      </c>
      <c r="H26" s="50"/>
    </row>
    <row r="27" spans="1:8">
      <c r="A27" s="30" t="s">
        <v>120</v>
      </c>
      <c r="B27" s="41" t="s">
        <v>114</v>
      </c>
      <c r="C27" s="87">
        <v>25</v>
      </c>
      <c r="D27" s="87">
        <v>688</v>
      </c>
      <c r="E27" s="40" t="s">
        <v>122</v>
      </c>
      <c r="F27" s="87">
        <v>2114</v>
      </c>
      <c r="G27" s="88">
        <v>1148</v>
      </c>
      <c r="H27" s="143" t="s">
        <v>123</v>
      </c>
    </row>
    <row r="28" spans="1:8" ht="13.5" thickBot="1">
      <c r="A28" s="144" t="s">
        <v>121</v>
      </c>
      <c r="B28" s="89"/>
      <c r="C28" s="89"/>
      <c r="D28" s="89"/>
      <c r="E28" s="90"/>
      <c r="F28" s="89"/>
      <c r="G28" s="91">
        <v>1148</v>
      </c>
      <c r="H28" s="92"/>
    </row>
    <row r="29" spans="1:8">
      <c r="A29" s="107" t="s">
        <v>85</v>
      </c>
      <c r="B29" s="87"/>
      <c r="C29" s="87"/>
      <c r="D29" s="87"/>
      <c r="E29" s="116"/>
      <c r="F29" s="87"/>
      <c r="G29" s="88">
        <v>5958.62</v>
      </c>
      <c r="H29" s="117"/>
    </row>
    <row r="30" spans="1:8">
      <c r="A30" s="30" t="s">
        <v>23</v>
      </c>
      <c r="B30" s="41" t="s">
        <v>114</v>
      </c>
      <c r="C30" s="104">
        <v>15</v>
      </c>
      <c r="D30" s="140">
        <v>671</v>
      </c>
      <c r="E30" s="77" t="s">
        <v>54</v>
      </c>
      <c r="F30" s="141">
        <v>210307122712</v>
      </c>
      <c r="G30" s="142">
        <v>158.08000000000001</v>
      </c>
      <c r="H30" s="22" t="s">
        <v>66</v>
      </c>
    </row>
    <row r="31" spans="1:8">
      <c r="A31" s="51"/>
      <c r="B31" s="52" t="s">
        <v>114</v>
      </c>
      <c r="C31" s="69">
        <v>22</v>
      </c>
      <c r="D31" s="69">
        <v>678</v>
      </c>
      <c r="E31" s="53" t="s">
        <v>24</v>
      </c>
      <c r="F31" s="136"/>
      <c r="G31" s="76">
        <v>398.8</v>
      </c>
      <c r="H31" s="53" t="s">
        <v>42</v>
      </c>
    </row>
    <row r="32" spans="1:8">
      <c r="A32" s="51"/>
      <c r="B32" s="52" t="s">
        <v>114</v>
      </c>
      <c r="C32" s="69">
        <v>25</v>
      </c>
      <c r="D32" s="69">
        <v>689</v>
      </c>
      <c r="E32" s="53" t="s">
        <v>39</v>
      </c>
      <c r="F32" s="52">
        <v>37082486</v>
      </c>
      <c r="G32" s="76">
        <v>26</v>
      </c>
      <c r="H32" s="53" t="s">
        <v>36</v>
      </c>
    </row>
    <row r="33" spans="1:8">
      <c r="A33" s="113"/>
      <c r="B33" s="52" t="s">
        <v>114</v>
      </c>
      <c r="C33" s="17">
        <v>25</v>
      </c>
      <c r="D33" s="119">
        <v>690</v>
      </c>
      <c r="E33" s="40" t="s">
        <v>39</v>
      </c>
      <c r="F33" s="52">
        <v>37082486</v>
      </c>
      <c r="G33" s="135">
        <v>298.77999999999997</v>
      </c>
      <c r="H33" s="40" t="s">
        <v>37</v>
      </c>
    </row>
    <row r="34" spans="1:8">
      <c r="A34" s="51"/>
      <c r="B34" s="52" t="s">
        <v>114</v>
      </c>
      <c r="C34" s="18">
        <v>29</v>
      </c>
      <c r="D34" s="114">
        <v>698</v>
      </c>
      <c r="E34" s="53" t="s">
        <v>24</v>
      </c>
      <c r="F34" s="118"/>
      <c r="G34" s="120">
        <v>418.72</v>
      </c>
      <c r="H34" s="53" t="s">
        <v>42</v>
      </c>
    </row>
    <row r="35" spans="1:8" ht="13.5" thickBot="1">
      <c r="A35" s="28" t="s">
        <v>25</v>
      </c>
      <c r="B35" s="121"/>
      <c r="C35" s="49"/>
      <c r="D35" s="122"/>
      <c r="E35" s="90"/>
      <c r="F35" s="121"/>
      <c r="G35" s="86">
        <f>SUM(G29:G34)</f>
        <v>7259</v>
      </c>
      <c r="H35" s="50"/>
    </row>
    <row r="36" spans="1:8">
      <c r="A36" s="107" t="s">
        <v>86</v>
      </c>
      <c r="B36" s="87"/>
      <c r="C36" s="87"/>
      <c r="D36" s="87"/>
      <c r="E36" s="116"/>
      <c r="F36" s="87"/>
      <c r="G36" s="88">
        <v>49628.83</v>
      </c>
      <c r="H36" s="117"/>
    </row>
    <row r="37" spans="1:8">
      <c r="A37" s="83" t="s">
        <v>26</v>
      </c>
      <c r="B37" s="41" t="s">
        <v>114</v>
      </c>
      <c r="C37" s="87">
        <v>10</v>
      </c>
      <c r="D37" s="87">
        <v>195</v>
      </c>
      <c r="E37" s="40" t="s">
        <v>132</v>
      </c>
      <c r="F37" s="41" t="s">
        <v>133</v>
      </c>
      <c r="G37" s="88">
        <v>70</v>
      </c>
      <c r="H37" s="143" t="s">
        <v>134</v>
      </c>
    </row>
    <row r="38" spans="1:8">
      <c r="A38" s="53"/>
      <c r="B38" s="52" t="s">
        <v>114</v>
      </c>
      <c r="C38" s="69">
        <v>15</v>
      </c>
      <c r="D38" s="52">
        <v>670</v>
      </c>
      <c r="E38" s="53" t="s">
        <v>110</v>
      </c>
      <c r="F38" s="52">
        <v>64406</v>
      </c>
      <c r="G38" s="76">
        <v>105.01</v>
      </c>
      <c r="H38" s="123" t="s">
        <v>124</v>
      </c>
    </row>
    <row r="39" spans="1:8">
      <c r="A39" s="83"/>
      <c r="B39" s="52" t="s">
        <v>114</v>
      </c>
      <c r="C39" s="69">
        <v>22</v>
      </c>
      <c r="D39" s="69">
        <v>680</v>
      </c>
      <c r="E39" s="53" t="s">
        <v>125</v>
      </c>
      <c r="F39" s="52">
        <v>1006</v>
      </c>
      <c r="G39" s="76">
        <v>300</v>
      </c>
      <c r="H39" s="123" t="s">
        <v>126</v>
      </c>
    </row>
    <row r="40" spans="1:8">
      <c r="A40" s="30"/>
      <c r="B40" s="52" t="s">
        <v>114</v>
      </c>
      <c r="C40" s="69">
        <v>22</v>
      </c>
      <c r="D40" s="69">
        <v>681</v>
      </c>
      <c r="E40" s="53" t="s">
        <v>125</v>
      </c>
      <c r="F40" s="69">
        <v>1007</v>
      </c>
      <c r="G40" s="137">
        <v>255</v>
      </c>
      <c r="H40" s="53" t="s">
        <v>127</v>
      </c>
    </row>
    <row r="41" spans="1:8">
      <c r="A41" s="30"/>
      <c r="B41" s="52" t="s">
        <v>114</v>
      </c>
      <c r="C41" s="87">
        <v>22</v>
      </c>
      <c r="D41" s="138">
        <v>676</v>
      </c>
      <c r="E41" s="53" t="s">
        <v>17</v>
      </c>
      <c r="F41" s="69">
        <v>15156</v>
      </c>
      <c r="G41" s="137">
        <v>33.46</v>
      </c>
      <c r="H41" s="53" t="s">
        <v>128</v>
      </c>
    </row>
    <row r="42" spans="1:8">
      <c r="A42" s="53"/>
      <c r="B42" s="52" t="s">
        <v>114</v>
      </c>
      <c r="C42" s="87">
        <v>22</v>
      </c>
      <c r="D42" s="138">
        <v>677</v>
      </c>
      <c r="E42" s="53" t="s">
        <v>17</v>
      </c>
      <c r="F42" s="69">
        <v>15156</v>
      </c>
      <c r="G42" s="76">
        <v>95.08</v>
      </c>
      <c r="H42" s="123" t="s">
        <v>129</v>
      </c>
    </row>
    <row r="43" spans="1:8">
      <c r="A43" s="40"/>
      <c r="B43" s="52" t="s">
        <v>114</v>
      </c>
      <c r="C43" s="68">
        <v>25</v>
      </c>
      <c r="D43" s="67">
        <v>692</v>
      </c>
      <c r="E43" s="53" t="s">
        <v>72</v>
      </c>
      <c r="F43" s="69">
        <v>22716</v>
      </c>
      <c r="G43" s="76">
        <v>60</v>
      </c>
      <c r="H43" s="123" t="s">
        <v>130</v>
      </c>
    </row>
    <row r="44" spans="1:8">
      <c r="A44" s="30"/>
      <c r="B44" s="52" t="s">
        <v>114</v>
      </c>
      <c r="C44" s="15">
        <v>25</v>
      </c>
      <c r="D44" s="114">
        <v>693</v>
      </c>
      <c r="E44" s="53" t="s">
        <v>94</v>
      </c>
      <c r="F44" s="52">
        <v>13392</v>
      </c>
      <c r="G44" s="76">
        <v>856.8</v>
      </c>
      <c r="H44" s="53" t="s">
        <v>95</v>
      </c>
    </row>
    <row r="45" spans="1:8">
      <c r="A45" s="51"/>
      <c r="B45" s="52" t="s">
        <v>114</v>
      </c>
      <c r="C45" s="15">
        <v>25</v>
      </c>
      <c r="D45" s="18">
        <v>683</v>
      </c>
      <c r="E45" s="22" t="s">
        <v>44</v>
      </c>
      <c r="F45" s="21">
        <v>544</v>
      </c>
      <c r="G45" s="26">
        <v>1394</v>
      </c>
      <c r="H45" s="22" t="s">
        <v>45</v>
      </c>
    </row>
    <row r="46" spans="1:8">
      <c r="A46" s="75"/>
      <c r="B46" s="52" t="s">
        <v>114</v>
      </c>
      <c r="C46" s="69">
        <v>25</v>
      </c>
      <c r="D46" s="69">
        <v>694</v>
      </c>
      <c r="E46" s="53" t="s">
        <v>38</v>
      </c>
      <c r="F46" s="69">
        <v>62390</v>
      </c>
      <c r="G46" s="76">
        <v>3522.4</v>
      </c>
      <c r="H46" s="53" t="s">
        <v>101</v>
      </c>
    </row>
    <row r="47" spans="1:8">
      <c r="A47" s="75"/>
      <c r="B47" s="52" t="s">
        <v>114</v>
      </c>
      <c r="C47" s="82">
        <v>25</v>
      </c>
      <c r="D47" s="82">
        <v>696</v>
      </c>
      <c r="E47" s="79" t="s">
        <v>38</v>
      </c>
      <c r="F47" s="84">
        <v>64190</v>
      </c>
      <c r="G47" s="125">
        <v>130.9</v>
      </c>
      <c r="H47" s="79" t="s">
        <v>46</v>
      </c>
    </row>
    <row r="48" spans="1:8">
      <c r="A48" s="75"/>
      <c r="B48" s="52" t="s">
        <v>114</v>
      </c>
      <c r="C48" s="82">
        <v>25</v>
      </c>
      <c r="D48" s="82">
        <v>695</v>
      </c>
      <c r="E48" s="79" t="s">
        <v>38</v>
      </c>
      <c r="F48" s="84">
        <v>64279</v>
      </c>
      <c r="G48" s="125">
        <v>226.1</v>
      </c>
      <c r="H48" s="79" t="s">
        <v>112</v>
      </c>
    </row>
    <row r="49" spans="1:228">
      <c r="A49" s="75"/>
      <c r="B49" s="52" t="s">
        <v>114</v>
      </c>
      <c r="C49" s="82">
        <v>25</v>
      </c>
      <c r="D49" s="82">
        <v>685</v>
      </c>
      <c r="E49" s="79" t="s">
        <v>98</v>
      </c>
      <c r="F49" s="84">
        <v>44015</v>
      </c>
      <c r="G49" s="125">
        <v>75</v>
      </c>
      <c r="H49" s="79" t="s">
        <v>131</v>
      </c>
    </row>
    <row r="50" spans="1:228">
      <c r="A50" s="75"/>
      <c r="B50" s="52" t="s">
        <v>114</v>
      </c>
      <c r="C50" s="82">
        <v>25</v>
      </c>
      <c r="D50" s="82">
        <v>197</v>
      </c>
      <c r="E50" s="79" t="s">
        <v>132</v>
      </c>
      <c r="F50" s="84" t="s">
        <v>133</v>
      </c>
      <c r="G50" s="125">
        <v>140</v>
      </c>
      <c r="H50" s="79" t="s">
        <v>134</v>
      </c>
    </row>
    <row r="51" spans="1:228">
      <c r="A51" s="75"/>
      <c r="B51" s="52" t="s">
        <v>114</v>
      </c>
      <c r="C51" s="82">
        <v>30</v>
      </c>
      <c r="D51" s="82">
        <v>700</v>
      </c>
      <c r="E51" s="79" t="s">
        <v>135</v>
      </c>
      <c r="F51" s="84">
        <v>3150</v>
      </c>
      <c r="G51" s="125">
        <v>200</v>
      </c>
      <c r="H51" s="79" t="s">
        <v>136</v>
      </c>
    </row>
    <row r="52" spans="1:228">
      <c r="A52" s="75"/>
      <c r="B52" s="84" t="s">
        <v>114</v>
      </c>
      <c r="C52" s="82">
        <v>30</v>
      </c>
      <c r="D52" s="82">
        <v>784081</v>
      </c>
      <c r="E52" s="79" t="s">
        <v>132</v>
      </c>
      <c r="F52" s="84" t="s">
        <v>111</v>
      </c>
      <c r="G52" s="125">
        <v>-2.27</v>
      </c>
      <c r="H52" s="79"/>
    </row>
    <row r="53" spans="1:228" s="32" customFormat="1" ht="13.5" thickBot="1">
      <c r="A53" s="28" t="s">
        <v>27</v>
      </c>
      <c r="B53" s="89"/>
      <c r="C53" s="89"/>
      <c r="D53" s="89"/>
      <c r="E53" s="90"/>
      <c r="F53" s="89"/>
      <c r="G53" s="91">
        <f>SUM(G36:G52)</f>
        <v>57090.310000000012</v>
      </c>
      <c r="H53" s="92"/>
      <c r="I53" s="55"/>
      <c r="J53" s="5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8" customFormat="1">
      <c r="A54" s="40" t="s">
        <v>106</v>
      </c>
      <c r="B54" s="87"/>
      <c r="C54" s="87"/>
      <c r="D54" s="87"/>
      <c r="E54" s="116"/>
      <c r="F54" s="87"/>
      <c r="G54" s="88">
        <v>361.17</v>
      </c>
      <c r="H54" s="117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8" customFormat="1">
      <c r="A55" s="83">
        <v>20.02</v>
      </c>
      <c r="B55" s="52"/>
      <c r="C55" s="69"/>
      <c r="D55" s="69"/>
      <c r="E55" s="53"/>
      <c r="F55" s="69"/>
      <c r="G55" s="76">
        <v>0</v>
      </c>
      <c r="H55" s="12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8" customFormat="1" ht="13.5" thickBot="1">
      <c r="A56" s="28" t="s">
        <v>102</v>
      </c>
      <c r="B56" s="89"/>
      <c r="C56" s="89"/>
      <c r="D56" s="89"/>
      <c r="E56" s="90"/>
      <c r="F56" s="89"/>
      <c r="G56" s="91">
        <f>SUM(G54:G55)</f>
        <v>361.17</v>
      </c>
      <c r="H56" s="9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8" customFormat="1">
      <c r="A57" s="40" t="s">
        <v>107</v>
      </c>
      <c r="B57" s="87"/>
      <c r="C57" s="87"/>
      <c r="D57" s="87"/>
      <c r="E57" s="116"/>
      <c r="F57" s="87"/>
      <c r="G57" s="88">
        <v>2948.99</v>
      </c>
      <c r="H57" s="11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8" customFormat="1">
      <c r="A58" s="53" t="s">
        <v>103</v>
      </c>
      <c r="B58" s="52"/>
      <c r="C58" s="69"/>
      <c r="D58" s="69"/>
      <c r="E58" s="53"/>
      <c r="F58" s="69"/>
      <c r="G58" s="76"/>
      <c r="H58" s="123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8" customFormat="1" ht="13.5" thickBot="1">
      <c r="A59" s="28" t="s">
        <v>104</v>
      </c>
      <c r="B59" s="89"/>
      <c r="C59" s="89"/>
      <c r="D59" s="89"/>
      <c r="E59" s="90"/>
      <c r="F59" s="89"/>
      <c r="G59" s="91">
        <f>SUM(G57:G58)</f>
        <v>2948.99</v>
      </c>
      <c r="H59" s="9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8" customFormat="1">
      <c r="A60" s="40" t="s">
        <v>105</v>
      </c>
      <c r="B60" s="87"/>
      <c r="C60" s="87"/>
      <c r="D60" s="87"/>
      <c r="E60" s="116"/>
      <c r="F60" s="87"/>
      <c r="G60" s="88">
        <v>3814.36</v>
      </c>
      <c r="H60" s="117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8" customFormat="1">
      <c r="A61" s="83">
        <v>20.14</v>
      </c>
      <c r="B61" s="52"/>
      <c r="C61" s="69"/>
      <c r="D61" s="69"/>
      <c r="E61" s="53"/>
      <c r="F61" s="69"/>
      <c r="G61" s="76"/>
      <c r="H61" s="123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8" customFormat="1" ht="13.5" thickBot="1">
      <c r="A62" s="28" t="s">
        <v>96</v>
      </c>
      <c r="B62" s="89"/>
      <c r="C62" s="89"/>
      <c r="D62" s="89"/>
      <c r="E62" s="90"/>
      <c r="F62" s="89"/>
      <c r="G62" s="91">
        <f>SUM(G60:G61)</f>
        <v>3814.36</v>
      </c>
      <c r="H62" s="9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8" customFormat="1">
      <c r="A63" s="107" t="s">
        <v>87</v>
      </c>
      <c r="B63" s="87"/>
      <c r="C63" s="87"/>
      <c r="D63" s="87"/>
      <c r="E63" s="116"/>
      <c r="F63" s="87"/>
      <c r="G63" s="88">
        <v>1966.03</v>
      </c>
      <c r="H63" s="117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8" customFormat="1">
      <c r="A64" s="53" t="s">
        <v>73</v>
      </c>
      <c r="B64" s="52"/>
      <c r="C64" s="69"/>
      <c r="D64" s="69"/>
      <c r="E64" s="53"/>
      <c r="F64" s="69"/>
      <c r="G64" s="76"/>
      <c r="H64" s="123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8" customFormat="1" ht="13.5" thickBot="1">
      <c r="A65" s="130" t="s">
        <v>74</v>
      </c>
      <c r="B65" s="89"/>
      <c r="C65" s="89"/>
      <c r="D65" s="89"/>
      <c r="E65" s="90"/>
      <c r="F65" s="89"/>
      <c r="G65" s="91">
        <f>SUM(G63:G64)</f>
        <v>1966.03</v>
      </c>
      <c r="H65" s="9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8" customFormat="1">
      <c r="A66" s="107" t="s">
        <v>88</v>
      </c>
      <c r="B66" s="104"/>
      <c r="C66" s="87"/>
      <c r="D66" s="87"/>
      <c r="E66" s="116"/>
      <c r="F66" s="87"/>
      <c r="G66" s="88">
        <v>3000</v>
      </c>
      <c r="H66" s="117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ht="13.5" thickBot="1">
      <c r="A67" s="51" t="s">
        <v>28</v>
      </c>
      <c r="B67" s="52" t="s">
        <v>114</v>
      </c>
      <c r="C67" s="126">
        <v>15</v>
      </c>
      <c r="D67" s="126">
        <v>668</v>
      </c>
      <c r="E67" s="127" t="s">
        <v>29</v>
      </c>
      <c r="F67" s="126">
        <v>9</v>
      </c>
      <c r="G67" s="128">
        <v>600</v>
      </c>
      <c r="H67" s="129" t="s">
        <v>31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</row>
    <row r="68" spans="1:228" s="55" customFormat="1" ht="13.5" thickBot="1">
      <c r="A68" s="59" t="s">
        <v>30</v>
      </c>
      <c r="B68" s="60"/>
      <c r="C68" s="61"/>
      <c r="D68" s="61"/>
      <c r="E68" s="62"/>
      <c r="F68" s="61"/>
      <c r="G68" s="63">
        <f>SUM(G66:G67)</f>
        <v>3600</v>
      </c>
      <c r="H68" s="64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29" customFormat="1" ht="13.5" thickBot="1">
      <c r="A69" s="56" t="s">
        <v>116</v>
      </c>
      <c r="B69" s="57"/>
      <c r="C69" s="57"/>
      <c r="D69" s="57"/>
      <c r="E69" s="58"/>
      <c r="F69" s="57"/>
      <c r="G69" s="47">
        <f>G11+G14+G18+G22+G26+G28+G35+G53+G56+G59+G62+G65+G68</f>
        <v>136458.89000000001</v>
      </c>
      <c r="H69" s="58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</row>
    <row r="70" spans="1:228"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2021-07-27T09:39:39Z</cp:lastPrinted>
  <dcterms:created xsi:type="dcterms:W3CDTF">2016-01-19T13:06:09Z</dcterms:created>
  <dcterms:modified xsi:type="dcterms:W3CDTF">2021-07-27T09:40:24Z</dcterms:modified>
</cp:coreProperties>
</file>