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personal!$A$1:$E$36</definedName>
  </definedNames>
  <calcPr calcId="125725"/>
</workbook>
</file>

<file path=xl/calcChain.xml><?xml version="1.0" encoding="utf-8"?>
<calcChain xmlns="http://schemas.openxmlformats.org/spreadsheetml/2006/main">
  <c r="G52" i="2"/>
  <c r="G46"/>
  <c r="G33"/>
  <c r="G11"/>
  <c r="D31" i="1"/>
  <c r="G58" i="2"/>
  <c r="G15"/>
  <c r="D28" i="1"/>
  <c r="G55" i="2"/>
  <c r="G26"/>
  <c r="G61"/>
  <c r="G49"/>
  <c r="G22"/>
  <c r="G18"/>
  <c r="D24" i="1"/>
  <c r="D20"/>
  <c r="D16"/>
  <c r="D12"/>
  <c r="G65" i="2" l="1"/>
  <c r="D35" i="1"/>
</calcChain>
</file>

<file path=xl/sharedStrings.xml><?xml version="1.0" encoding="utf-8"?>
<sst xmlns="http://schemas.openxmlformats.org/spreadsheetml/2006/main" count="190" uniqueCount="133">
  <si>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</si>
  <si>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</si>
  <si>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</si>
  <si>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</si>
  <si>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</si>
  <si>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</si>
  <si>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</si>
  <si>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</si>
  <si>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</si>
  <si>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</si>
  <si>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</si>
  <si>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</si>
  <si>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</si>
  <si>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</si>
  <si>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</si>
  <si>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</si>
  <si>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</si>
  <si>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</si>
  <si>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</si>
  <si>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</si>
  <si>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</si>
  <si>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</si>
  <si>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</si>
  <si>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</si>
  <si>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</si>
  <si>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</si>
  <si>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</si>
  <si>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</si>
  <si>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</si>
  <si>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</si>
  <si>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</si>
  <si>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</si>
  <si>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</si>
  <si>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</si>
  <si>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</si>
  <si>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</si>
  <si>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</si>
  <si>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</si>
  <si>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</si>
  <si>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</si>
  <si>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</si>
  <si>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</si>
  <si>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</si>
  <si>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</si>
  <si>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DOSTRAP CLEAN SRL BRAILA</t>
  </si>
  <si>
    <t>servicii curatenie</t>
  </si>
  <si>
    <t>Total 10.03.07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</si>
  <si>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</si>
  <si>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</si>
  <si>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</si>
  <si>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</si>
  <si>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</si>
  <si>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</si>
  <si>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ECO S.A. BRAILA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</si>
  <si>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</si>
  <si>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</si>
  <si>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</si>
  <si>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</si>
  <si>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</si>
  <si>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</si>
  <si>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</si>
  <si>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</si>
  <si>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</si>
  <si>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</si>
  <si>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Subotal 10.01.01</t>
  </si>
  <si>
    <t>Subotal 10.01.05</t>
  </si>
  <si>
    <t>Subotal 10.01.06</t>
  </si>
  <si>
    <t>Subotal 10.01.17</t>
  </si>
  <si>
    <t>Subotal 10.01.30</t>
  </si>
  <si>
    <t>Subotal 10.03.07</t>
  </si>
  <si>
    <t>Subtotal 20.01.01</t>
  </si>
  <si>
    <t>Subtotal 20.01.03</t>
  </si>
  <si>
    <t>Subtotal 20.01.04</t>
  </si>
  <si>
    <t>Subtotal 20.01.08</t>
  </si>
  <si>
    <t>Subtotal 20.01.30</t>
  </si>
  <si>
    <t>Subtotal 20.30.04</t>
  </si>
  <si>
    <t>rechizite</t>
  </si>
  <si>
    <t xml:space="preserve">I.T.M. BRAILA </t>
  </si>
  <si>
    <t>CEC</t>
  </si>
  <si>
    <t>monitorizare</t>
  </si>
  <si>
    <t>20.05.30</t>
  </si>
  <si>
    <t>Total 20.05.30</t>
  </si>
  <si>
    <t>20.06.01</t>
  </si>
  <si>
    <t>Total 20.06.01</t>
  </si>
  <si>
    <t>20.30.03</t>
  </si>
  <si>
    <t>Total 20.30.03</t>
  </si>
  <si>
    <t>alimentare card-uri +plata contrib.salariati- ind.CM</t>
  </si>
  <si>
    <t>Subtotal 20.05.30</t>
  </si>
  <si>
    <t>Subtotal 20.06.01</t>
  </si>
  <si>
    <t>Subtotal 20.30.03</t>
  </si>
  <si>
    <t>20.01.02</t>
  </si>
  <si>
    <t>Total 20.01.02</t>
  </si>
  <si>
    <t>materiale pentru curatenie</t>
  </si>
  <si>
    <t>20.01.05</t>
  </si>
  <si>
    <t>Total 20.01.05</t>
  </si>
  <si>
    <t>ROMPETROL SRL</t>
  </si>
  <si>
    <t>fc.prof.</t>
  </si>
  <si>
    <t>bonuri val.carb.auto</t>
  </si>
  <si>
    <t>Total 20.14</t>
  </si>
  <si>
    <t>Subtotal 20.01.02</t>
  </si>
  <si>
    <t>Subtotal 20.01.05</t>
  </si>
  <si>
    <t>Subtotal 20.14</t>
  </si>
  <si>
    <t>chelt.diverse materiale numerar</t>
  </si>
  <si>
    <t>RTC PROFFICE EXPERIENCE SA BUCURESTI</t>
  </si>
  <si>
    <t>AXION IMPEX SRL BRAILA</t>
  </si>
  <si>
    <t>ulei motor</t>
  </si>
  <si>
    <t>MIN TRANS SERVICE SRL BRAILA</t>
  </si>
  <si>
    <t>10.02.06</t>
  </si>
  <si>
    <t>Total 10.02.06</t>
  </si>
  <si>
    <t>paza umana</t>
  </si>
  <si>
    <t>20.30.30</t>
  </si>
  <si>
    <t>Total 20.30.30</t>
  </si>
  <si>
    <t>Subtotal 10.02.06</t>
  </si>
  <si>
    <t>Subtotal 20.30.30</t>
  </si>
  <si>
    <t>masti de protectie+dezinfectant</t>
  </si>
  <si>
    <t>contributie asiguratorie pentru munca salarii</t>
  </si>
  <si>
    <t>cv reparatie auto</t>
  </si>
  <si>
    <t>cv mentenanta</t>
  </si>
  <si>
    <t>perioada: 01.09-30.09.2020</t>
  </si>
  <si>
    <t>septembrie</t>
  </si>
  <si>
    <t>Total septembrie 2020</t>
  </si>
  <si>
    <t>SELADO COM SRL BRAILA</t>
  </si>
  <si>
    <t>imprimate regim special</t>
  </si>
  <si>
    <t>perii curatat wc</t>
  </si>
  <si>
    <t>PFA BOCA IONEL</t>
  </si>
  <si>
    <t>instr.pers.sit.urgenta</t>
  </si>
  <si>
    <t>cota parte chelt.taxa teren</t>
  </si>
  <si>
    <t>SINTEC SRL BAIA MARE</t>
  </si>
  <si>
    <t>asist.tehnica programe</t>
  </si>
  <si>
    <t>ASIROM VIG BUCURESTI</t>
  </si>
  <si>
    <t>asigurari auto casco</t>
  </si>
  <si>
    <t>perioada: 01.09 - 30.09.2020</t>
  </si>
  <si>
    <t>recuperare debit CASS Braila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</si>
</sst>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3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29" xfId="0" applyBorder="1"/>
    <xf numFmtId="1" fontId="0" fillId="0" borderId="4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/>
    <xf numFmtId="0" fontId="0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0" fillId="0" borderId="8" xfId="0" applyNumberFormat="1" applyFont="1" applyBorder="1" applyAlignment="1">
      <alignment horizontal="right"/>
    </xf>
    <xf numFmtId="2" fontId="0" fillId="0" borderId="29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/>
    <xf numFmtId="0" fontId="0" fillId="0" borderId="33" xfId="0" applyBorder="1" applyAlignment="1">
      <alignment horizontal="left"/>
    </xf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23" xfId="0" applyFont="1" applyBorder="1" applyAlignment="1">
      <alignment horizontal="lef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1" xfId="0" applyFont="1" applyBorder="1"/>
    <xf numFmtId="0" fontId="0" fillId="0" borderId="32" xfId="0" applyBorder="1" applyAlignment="1">
      <alignment horizontal="left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3" fontId="0" fillId="0" borderId="4" xfId="0" applyNumberFormat="1" applyBorder="1"/>
    <xf numFmtId="0" fontId="5" fillId="0" borderId="23" xfId="0" applyFont="1" applyBorder="1" applyAlignment="1">
      <alignment horizontal="left"/>
    </xf>
    <xf numFmtId="3" fontId="0" fillId="0" borderId="23" xfId="0" applyNumberForma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7" xfId="0" applyFill="1" applyBorder="1"/>
    <xf numFmtId="3" fontId="0" fillId="0" borderId="7" xfId="0" applyNumberFormat="1" applyBorder="1"/>
    <xf numFmtId="0" fontId="0" fillId="0" borderId="23" xfId="0" applyFill="1" applyBorder="1"/>
    <xf numFmtId="0" fontId="5" fillId="0" borderId="23" xfId="0" applyFont="1" applyFill="1" applyBorder="1"/>
    <xf numFmtId="0" fontId="0" fillId="0" borderId="36" xfId="0" applyBorder="1"/>
    <xf numFmtId="0" fontId="0" fillId="0" borderId="23" xfId="0" applyBorder="1" applyAlignment="1">
      <alignment horizontal="left" wrapText="1"/>
    </xf>
    <xf numFmtId="0" fontId="5" fillId="0" borderId="23" xfId="0" applyFont="1" applyFill="1" applyBorder="1" applyAlignment="1">
      <alignment horizontal="left"/>
    </xf>
    <xf numFmtId="0" fontId="5" fillId="0" borderId="32" xfId="0" applyFont="1" applyBorder="1"/>
    <xf numFmtId="0" fontId="0" fillId="0" borderId="30" xfId="0" applyBorder="1" applyAlignment="1">
      <alignment horizontal="left"/>
    </xf>
    <xf numFmtId="2" fontId="0" fillId="0" borderId="30" xfId="0" applyNumberFormat="1" applyFont="1" applyBorder="1" applyAlignment="1">
      <alignment horizontal="right"/>
    </xf>
    <xf numFmtId="0" fontId="0" fillId="0" borderId="30" xfId="0" applyBorder="1"/>
    <xf numFmtId="0" fontId="0" fillId="0" borderId="38" xfId="0" applyFont="1" applyBorder="1" applyAlignment="1">
      <alignment horizontal="center"/>
    </xf>
    <xf numFmtId="0" fontId="5" fillId="0" borderId="6" xfId="0" applyFont="1" applyBorder="1"/>
    <xf numFmtId="1" fontId="0" fillId="0" borderId="23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2" fontId="0" fillId="0" borderId="26" xfId="0" applyNumberFormat="1" applyFont="1" applyBorder="1" applyAlignment="1">
      <alignment horizontal="right"/>
    </xf>
    <xf numFmtId="3" fontId="0" fillId="0" borderId="23" xfId="0" applyNumberFormat="1" applyFont="1" applyBorder="1"/>
    <xf numFmtId="14" fontId="0" fillId="0" borderId="23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3" xfId="0" applyNumberFormat="1" applyBorder="1"/>
    <xf numFmtId="0" fontId="5" fillId="0" borderId="23" xfId="0" applyFont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39" xfId="0" applyBorder="1"/>
    <xf numFmtId="14" fontId="0" fillId="0" borderId="4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" fontId="0" fillId="0" borderId="10" xfId="0" applyNumberFormat="1" applyBorder="1"/>
    <xf numFmtId="0" fontId="5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29" xfId="0" applyFont="1" applyBorder="1"/>
    <xf numFmtId="0" fontId="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30" xfId="0" applyBorder="1" applyAlignment="1">
      <alignment horizontal="left" wrapText="1"/>
    </xf>
    <xf numFmtId="2" fontId="0" fillId="0" borderId="41" xfId="0" applyNumberFormat="1" applyFont="1" applyBorder="1"/>
    <xf numFmtId="0" fontId="0" fillId="0" borderId="41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Font="1" applyBorder="1" applyAlignment="1">
      <alignment horizontal="center"/>
    </xf>
    <xf numFmtId="3" fontId="0" fillId="0" borderId="30" xfId="0" applyNumberFormat="1" applyBorder="1"/>
    <xf numFmtId="0" fontId="0" fillId="0" borderId="33" xfId="0" applyFont="1" applyBorder="1" applyAlignment="1">
      <alignment horizontal="center"/>
    </xf>
    <xf numFmtId="0" fontId="0" fillId="0" borderId="43" xfId="0" applyBorder="1"/>
    <xf numFmtId="2" fontId="0" fillId="0" borderId="44" xfId="0" applyNumberFormat="1" applyFont="1" applyBorder="1" applyAlignment="1">
      <alignment horizontal="righ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D28" sqref="D28"/>
    </sheetView>
  </sheetViews>
  <sheetFormatPr defaultRowHeight="12.75"/>
  <cols>
    <col min="1" max="1" width="20.28515625" customWidth="1"/>
    <col min="2" max="2" width="11" style="10" customWidth="1"/>
    <col min="3" max="3" width="6.5703125" style="10" customWidth="1"/>
    <col min="4" max="4" width="15.28515625" style="87" customWidth="1"/>
    <col min="5" max="5" width="49.85546875" customWidth="1"/>
  </cols>
  <sheetData>
    <row r="1" spans="1:6">
      <c r="A1" s="1" t="s">
        <v>7</v>
      </c>
      <c r="B1" s="39"/>
      <c r="C1" s="39"/>
      <c r="D1" s="80"/>
    </row>
    <row r="3" spans="1:6">
      <c r="A3" s="1" t="s">
        <v>9</v>
      </c>
      <c r="B3" s="39"/>
      <c r="C3" s="39"/>
      <c r="D3" s="80"/>
      <c r="E3" s="1"/>
    </row>
    <row r="4" spans="1:6">
      <c r="A4" s="1" t="s">
        <v>10</v>
      </c>
      <c r="B4" s="39"/>
      <c r="C4" s="39"/>
      <c r="D4" s="80"/>
      <c r="F4" s="2"/>
    </row>
    <row r="5" spans="1:6">
      <c r="A5" s="1"/>
      <c r="B5" s="39"/>
      <c r="C5" s="39"/>
      <c r="D5" s="80"/>
      <c r="F5" s="2"/>
    </row>
    <row r="6" spans="1:6">
      <c r="A6" s="1"/>
      <c r="B6" s="39" t="s">
        <v>131</v>
      </c>
      <c r="C6" s="39"/>
      <c r="D6" s="80"/>
      <c r="E6" s="11"/>
      <c r="F6" s="2"/>
    </row>
    <row r="7" spans="1:6">
      <c r="B7" s="39"/>
      <c r="C7" s="39"/>
      <c r="D7" s="80"/>
    </row>
    <row r="8" spans="1:6" s="10" customFormat="1">
      <c r="A8" s="4" t="s">
        <v>4</v>
      </c>
      <c r="B8" s="4" t="s">
        <v>0</v>
      </c>
      <c r="C8" s="4" t="s">
        <v>1</v>
      </c>
      <c r="D8" s="81" t="s">
        <v>2</v>
      </c>
      <c r="E8" s="4" t="s">
        <v>3</v>
      </c>
    </row>
    <row r="9" spans="1:6" s="10" customFormat="1">
      <c r="A9" s="79" t="s">
        <v>64</v>
      </c>
      <c r="B9" s="4"/>
      <c r="C9" s="4"/>
      <c r="D9" s="82">
        <v>2024832</v>
      </c>
      <c r="E9" s="4"/>
    </row>
    <row r="10" spans="1:6">
      <c r="A10" s="5" t="s">
        <v>5</v>
      </c>
      <c r="B10" s="9" t="s">
        <v>119</v>
      </c>
      <c r="C10" s="9">
        <v>14</v>
      </c>
      <c r="D10" s="82">
        <v>237888</v>
      </c>
      <c r="E10" s="3" t="s">
        <v>33</v>
      </c>
    </row>
    <row r="11" spans="1:6">
      <c r="A11" s="5"/>
      <c r="B11" s="9" t="s">
        <v>119</v>
      </c>
      <c r="C11" s="9">
        <v>15</v>
      </c>
      <c r="D11" s="82">
        <v>7994</v>
      </c>
      <c r="E11" s="3" t="s">
        <v>8</v>
      </c>
    </row>
    <row r="12" spans="1:6" ht="13.5" thickBot="1">
      <c r="A12" s="45" t="s">
        <v>6</v>
      </c>
      <c r="B12" s="46"/>
      <c r="C12" s="41"/>
      <c r="D12" s="83">
        <f>SUM(D9:D11)</f>
        <v>2270714</v>
      </c>
      <c r="E12" s="40"/>
    </row>
    <row r="13" spans="1:6">
      <c r="A13" s="88" t="s">
        <v>65</v>
      </c>
      <c r="B13" s="44"/>
      <c r="C13" s="44"/>
      <c r="D13" s="84">
        <v>255842</v>
      </c>
      <c r="E13" s="43"/>
    </row>
    <row r="14" spans="1:6">
      <c r="A14" s="28" t="s">
        <v>55</v>
      </c>
      <c r="B14" s="9" t="s">
        <v>119</v>
      </c>
      <c r="C14" s="9">
        <v>14</v>
      </c>
      <c r="D14" s="84">
        <v>31932</v>
      </c>
      <c r="E14" s="43" t="s">
        <v>57</v>
      </c>
    </row>
    <row r="15" spans="1:6">
      <c r="A15" s="78"/>
      <c r="B15" s="9" t="s">
        <v>119</v>
      </c>
      <c r="C15" s="9">
        <v>15</v>
      </c>
      <c r="D15" s="70">
        <v>802</v>
      </c>
      <c r="E15" s="75" t="s">
        <v>58</v>
      </c>
    </row>
    <row r="16" spans="1:6" ht="13.5" thickBot="1">
      <c r="A16" s="35" t="s">
        <v>56</v>
      </c>
      <c r="B16" s="92"/>
      <c r="C16" s="33"/>
      <c r="D16" s="73">
        <f>SUM(D13:D15)</f>
        <v>288576</v>
      </c>
      <c r="E16" s="26"/>
    </row>
    <row r="17" spans="1:5">
      <c r="A17" s="89" t="s">
        <v>66</v>
      </c>
      <c r="B17" s="44"/>
      <c r="C17" s="44"/>
      <c r="D17" s="84">
        <v>252206</v>
      </c>
      <c r="E17" s="43"/>
    </row>
    <row r="18" spans="1:5">
      <c r="A18" s="90" t="s">
        <v>48</v>
      </c>
      <c r="B18" s="9" t="s">
        <v>119</v>
      </c>
      <c r="C18" s="9">
        <v>14</v>
      </c>
      <c r="D18" s="70">
        <v>29824</v>
      </c>
      <c r="E18" s="56" t="s">
        <v>49</v>
      </c>
    </row>
    <row r="19" spans="1:5">
      <c r="A19" s="42"/>
      <c r="B19" s="9" t="s">
        <v>119</v>
      </c>
      <c r="C19" s="9">
        <v>15</v>
      </c>
      <c r="D19" s="85">
        <v>1442</v>
      </c>
      <c r="E19" s="75" t="s">
        <v>51</v>
      </c>
    </row>
    <row r="20" spans="1:5" ht="13.5" thickBot="1">
      <c r="A20" s="40" t="s">
        <v>50</v>
      </c>
      <c r="B20" s="33"/>
      <c r="C20" s="33"/>
      <c r="D20" s="73">
        <f>SUM(D17:D19)</f>
        <v>283472</v>
      </c>
      <c r="E20" s="26"/>
    </row>
    <row r="21" spans="1:5">
      <c r="A21" s="91" t="s">
        <v>67</v>
      </c>
      <c r="B21" s="44"/>
      <c r="C21" s="44"/>
      <c r="D21" s="84">
        <v>99385</v>
      </c>
      <c r="E21" s="43"/>
    </row>
    <row r="22" spans="1:5">
      <c r="A22" s="43" t="s">
        <v>59</v>
      </c>
      <c r="B22" s="9" t="s">
        <v>119</v>
      </c>
      <c r="C22" s="9">
        <v>14</v>
      </c>
      <c r="D22" s="84">
        <v>9250</v>
      </c>
      <c r="E22" s="43" t="s">
        <v>60</v>
      </c>
    </row>
    <row r="23" spans="1:5">
      <c r="A23" s="75"/>
      <c r="B23" s="9" t="s">
        <v>119</v>
      </c>
      <c r="C23" s="9">
        <v>15</v>
      </c>
      <c r="D23" s="85">
        <v>367</v>
      </c>
      <c r="E23" s="75" t="s">
        <v>61</v>
      </c>
    </row>
    <row r="24" spans="1:5" s="42" customFormat="1" ht="13.5" thickBot="1">
      <c r="A24" s="26" t="s">
        <v>62</v>
      </c>
      <c r="B24" s="33"/>
      <c r="C24" s="33"/>
      <c r="D24" s="73">
        <f>SUM(D21:D23)</f>
        <v>109002</v>
      </c>
      <c r="E24" s="26"/>
    </row>
    <row r="25" spans="1:5" s="42" customFormat="1">
      <c r="A25" s="97" t="s">
        <v>68</v>
      </c>
      <c r="B25" s="44"/>
      <c r="C25" s="44"/>
      <c r="D25" s="84">
        <v>77484</v>
      </c>
      <c r="E25" s="43"/>
    </row>
    <row r="26" spans="1:5" s="42" customFormat="1">
      <c r="A26" s="97"/>
      <c r="B26" s="63" t="s">
        <v>119</v>
      </c>
      <c r="C26" s="44">
        <v>14</v>
      </c>
      <c r="D26" s="84">
        <v>20212</v>
      </c>
      <c r="E26" s="56" t="s">
        <v>86</v>
      </c>
    </row>
    <row r="27" spans="1:5" s="42" customFormat="1">
      <c r="A27" s="57"/>
      <c r="B27" s="9" t="s">
        <v>119</v>
      </c>
      <c r="C27" s="55">
        <v>21</v>
      </c>
      <c r="D27" s="70">
        <v>-2172</v>
      </c>
      <c r="E27" s="56" t="s">
        <v>132</v>
      </c>
    </row>
    <row r="28" spans="1:5" s="42" customFormat="1" ht="13.5" thickBot="1">
      <c r="A28" s="26" t="s">
        <v>34</v>
      </c>
      <c r="B28" s="33"/>
      <c r="C28" s="33"/>
      <c r="D28" s="73">
        <f>SUM(D25:D27)</f>
        <v>95524</v>
      </c>
      <c r="E28" s="26"/>
    </row>
    <row r="29" spans="1:5" s="42" customFormat="1">
      <c r="A29" s="91" t="s">
        <v>69</v>
      </c>
      <c r="B29" s="44"/>
      <c r="C29" s="44"/>
      <c r="D29" s="84">
        <v>60834</v>
      </c>
      <c r="E29" s="43"/>
    </row>
    <row r="30" spans="1:5">
      <c r="A30" s="8" t="s">
        <v>47</v>
      </c>
      <c r="B30" s="9" t="s">
        <v>119</v>
      </c>
      <c r="C30" s="159">
        <v>14</v>
      </c>
      <c r="D30" s="70">
        <v>7488</v>
      </c>
      <c r="E30" s="160" t="s">
        <v>115</v>
      </c>
    </row>
    <row r="31" spans="1:5" ht="13.5" thickBot="1">
      <c r="A31" s="40" t="s">
        <v>46</v>
      </c>
      <c r="B31" s="51"/>
      <c r="C31" s="51"/>
      <c r="D31" s="161">
        <f>SUM(D29:D30)</f>
        <v>68322</v>
      </c>
      <c r="E31" s="52"/>
    </row>
    <row r="32" spans="1:5">
      <c r="A32" s="43" t="s">
        <v>112</v>
      </c>
      <c r="B32" s="94"/>
      <c r="C32" s="94"/>
      <c r="D32" s="84">
        <v>59450</v>
      </c>
      <c r="E32" s="109"/>
    </row>
    <row r="33" spans="1:5">
      <c r="A33" s="56" t="s">
        <v>107</v>
      </c>
      <c r="B33" s="55"/>
      <c r="C33" s="68"/>
      <c r="D33" s="70"/>
      <c r="E33" s="113"/>
    </row>
    <row r="34" spans="1:5" ht="13.5" thickBot="1">
      <c r="A34" s="58" t="s">
        <v>108</v>
      </c>
      <c r="B34" s="133"/>
      <c r="C34" s="133"/>
      <c r="D34" s="134">
        <v>59450</v>
      </c>
      <c r="E34" s="135"/>
    </row>
    <row r="35" spans="1:5" ht="13.5" thickBot="1">
      <c r="A35" s="47" t="s">
        <v>120</v>
      </c>
      <c r="B35" s="48"/>
      <c r="C35" s="48"/>
      <c r="D35" s="86">
        <f>D12+D16+D20+D24+D28+D31+D34</f>
        <v>3175060</v>
      </c>
      <c r="E35" s="5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abSelected="1" workbookViewId="0">
      <selection activeCell="G61" sqref="G61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customWidth="1"/>
    <col min="6" max="6" width="15.5703125" style="10" customWidth="1"/>
    <col min="7" max="7" width="13.42578125" style="25" customWidth="1"/>
    <col min="8" max="8" width="34.28515625" customWidth="1"/>
  </cols>
  <sheetData>
    <row r="1" spans="1:10">
      <c r="A1" s="162" t="s">
        <v>7</v>
      </c>
      <c r="B1" s="162"/>
      <c r="C1" s="162"/>
      <c r="D1" s="162"/>
      <c r="E1" s="162"/>
      <c r="F1" s="162"/>
      <c r="G1" s="162"/>
      <c r="H1" s="1"/>
    </row>
    <row r="2" spans="1:10">
      <c r="A2" s="93"/>
      <c r="B2" s="93"/>
      <c r="C2" s="93"/>
      <c r="D2" s="93"/>
      <c r="E2" s="93"/>
      <c r="F2" s="93"/>
      <c r="G2" s="93"/>
      <c r="H2" s="1"/>
    </row>
    <row r="3" spans="1:10">
      <c r="A3" s="162" t="s">
        <v>9</v>
      </c>
      <c r="B3" s="162"/>
      <c r="C3" s="162"/>
      <c r="D3" s="162"/>
      <c r="E3" s="162"/>
      <c r="F3" s="162"/>
      <c r="G3" s="162"/>
      <c r="H3" s="1"/>
      <c r="I3" s="1"/>
    </row>
    <row r="4" spans="1:10">
      <c r="A4" s="162" t="s">
        <v>11</v>
      </c>
      <c r="B4" s="162"/>
      <c r="C4" s="162"/>
      <c r="D4" s="162"/>
      <c r="E4" s="162"/>
      <c r="F4" s="162"/>
      <c r="G4" s="162"/>
      <c r="H4" s="1"/>
      <c r="J4" s="2"/>
    </row>
    <row r="5" spans="1:10">
      <c r="A5" s="162" t="s">
        <v>118</v>
      </c>
      <c r="B5" s="162"/>
      <c r="C5" s="162"/>
      <c r="D5" s="162"/>
      <c r="E5" s="162"/>
      <c r="F5" s="162"/>
      <c r="G5" s="162"/>
    </row>
    <row r="7" spans="1:10" s="62" customFormat="1" ht="51.75" thickBot="1">
      <c r="A7" s="65" t="s">
        <v>4</v>
      </c>
      <c r="B7" s="65" t="s">
        <v>0</v>
      </c>
      <c r="C7" s="65" t="s">
        <v>12</v>
      </c>
      <c r="D7" s="66" t="s">
        <v>13</v>
      </c>
      <c r="E7" s="66" t="s">
        <v>14</v>
      </c>
      <c r="F7" s="66" t="s">
        <v>15</v>
      </c>
      <c r="G7" s="67" t="s">
        <v>2</v>
      </c>
      <c r="H7" s="65" t="s">
        <v>3</v>
      </c>
    </row>
    <row r="8" spans="1:10" s="64" customFormat="1">
      <c r="A8" s="98" t="s">
        <v>70</v>
      </c>
      <c r="B8" s="68"/>
      <c r="C8" s="68"/>
      <c r="D8" s="69"/>
      <c r="E8" s="69"/>
      <c r="F8" s="69"/>
      <c r="G8" s="70">
        <v>10295.82</v>
      </c>
      <c r="H8" s="68"/>
    </row>
    <row r="9" spans="1:10" s="64" customFormat="1">
      <c r="A9" s="112" t="s">
        <v>42</v>
      </c>
      <c r="B9" s="44" t="s">
        <v>119</v>
      </c>
      <c r="C9" s="94">
        <v>28</v>
      </c>
      <c r="D9" s="95">
        <v>1037</v>
      </c>
      <c r="E9" s="96" t="s">
        <v>103</v>
      </c>
      <c r="F9" s="95">
        <v>409012</v>
      </c>
      <c r="G9" s="84">
        <v>786</v>
      </c>
      <c r="H9" s="97" t="s">
        <v>76</v>
      </c>
    </row>
    <row r="10" spans="1:10" s="64" customFormat="1">
      <c r="A10" s="112"/>
      <c r="B10" s="44" t="s">
        <v>119</v>
      </c>
      <c r="C10" s="94">
        <v>30</v>
      </c>
      <c r="D10" s="95">
        <v>1040</v>
      </c>
      <c r="E10" s="96" t="s">
        <v>121</v>
      </c>
      <c r="F10" s="95">
        <v>22110</v>
      </c>
      <c r="G10" s="84">
        <v>357</v>
      </c>
      <c r="H10" s="97" t="s">
        <v>122</v>
      </c>
    </row>
    <row r="11" spans="1:10" s="63" customFormat="1" ht="13.5" thickBot="1">
      <c r="A11" s="123" t="s">
        <v>43</v>
      </c>
      <c r="B11" s="71"/>
      <c r="C11" s="71"/>
      <c r="D11" s="72"/>
      <c r="E11" s="72"/>
      <c r="F11" s="72"/>
      <c r="G11" s="73">
        <f>SUM(G8:G10)</f>
        <v>11438.82</v>
      </c>
      <c r="H11" s="71"/>
    </row>
    <row r="12" spans="1:10" s="63" customFormat="1">
      <c r="A12" s="57" t="s">
        <v>99</v>
      </c>
      <c r="B12" s="103"/>
      <c r="C12" s="103"/>
      <c r="D12" s="104"/>
      <c r="E12" s="104"/>
      <c r="F12" s="104"/>
      <c r="G12" s="84">
        <v>2107.89</v>
      </c>
      <c r="H12" s="103"/>
    </row>
    <row r="13" spans="1:10" s="64" customFormat="1">
      <c r="A13" s="28" t="s">
        <v>90</v>
      </c>
      <c r="B13" s="44" t="s">
        <v>119</v>
      </c>
      <c r="C13" s="68">
        <v>28</v>
      </c>
      <c r="D13" s="69">
        <v>1035</v>
      </c>
      <c r="E13" s="124" t="s">
        <v>103</v>
      </c>
      <c r="F13" s="69">
        <v>406509</v>
      </c>
      <c r="G13" s="70">
        <v>191.35</v>
      </c>
      <c r="H13" s="57" t="s">
        <v>92</v>
      </c>
    </row>
    <row r="14" spans="1:10" s="64" customFormat="1">
      <c r="A14" s="148"/>
      <c r="B14" s="44" t="s">
        <v>119</v>
      </c>
      <c r="C14" s="149">
        <v>28</v>
      </c>
      <c r="D14" s="150">
        <v>1036</v>
      </c>
      <c r="E14" s="151" t="s">
        <v>103</v>
      </c>
      <c r="F14" s="150">
        <v>409007</v>
      </c>
      <c r="G14" s="128">
        <v>71.400000000000006</v>
      </c>
      <c r="H14" s="127" t="s">
        <v>123</v>
      </c>
    </row>
    <row r="15" spans="1:10" s="63" customFormat="1" ht="13.5" thickBot="1">
      <c r="A15" s="26" t="s">
        <v>91</v>
      </c>
      <c r="B15" s="114"/>
      <c r="C15" s="71"/>
      <c r="D15" s="72"/>
      <c r="E15" s="72"/>
      <c r="F15" s="72"/>
      <c r="G15" s="73">
        <f>SUM(G12:G14)</f>
        <v>2370.64</v>
      </c>
      <c r="H15" s="71"/>
    </row>
    <row r="16" spans="1:10" s="63" customFormat="1">
      <c r="A16" s="97" t="s">
        <v>71</v>
      </c>
      <c r="B16" s="103"/>
      <c r="C16" s="103"/>
      <c r="D16" s="104"/>
      <c r="E16" s="104"/>
      <c r="F16" s="104"/>
      <c r="G16" s="84">
        <v>35364.92</v>
      </c>
      <c r="H16" s="103"/>
    </row>
    <row r="17" spans="1:8" s="64" customFormat="1">
      <c r="A17" s="53" t="s">
        <v>16</v>
      </c>
      <c r="B17" s="44" t="s">
        <v>119</v>
      </c>
      <c r="C17" s="94">
        <v>27</v>
      </c>
      <c r="D17" s="95">
        <v>1026</v>
      </c>
      <c r="E17" s="16" t="s">
        <v>39</v>
      </c>
      <c r="F17" s="95">
        <v>9536968654</v>
      </c>
      <c r="G17" s="84">
        <v>2764.91</v>
      </c>
      <c r="H17" s="16" t="s">
        <v>40</v>
      </c>
    </row>
    <row r="18" spans="1:8" ht="13.5" thickBot="1">
      <c r="A18" s="40" t="s">
        <v>18</v>
      </c>
      <c r="B18" s="51"/>
      <c r="C18" s="51"/>
      <c r="D18" s="51"/>
      <c r="E18" s="45"/>
      <c r="F18" s="51"/>
      <c r="G18" s="110">
        <f>SUM(G16:G17)</f>
        <v>38129.83</v>
      </c>
      <c r="H18" s="52"/>
    </row>
    <row r="19" spans="1:8">
      <c r="A19" s="106" t="s">
        <v>72</v>
      </c>
      <c r="B19" s="94"/>
      <c r="C19" s="64"/>
      <c r="D19" s="94"/>
      <c r="E19" s="107"/>
      <c r="F19" s="94"/>
      <c r="G19" s="108">
        <v>3374.41</v>
      </c>
      <c r="H19" s="109"/>
    </row>
    <row r="20" spans="1:8">
      <c r="A20" s="105" t="s">
        <v>19</v>
      </c>
      <c r="B20" s="44" t="s">
        <v>119</v>
      </c>
      <c r="C20" s="77">
        <v>15</v>
      </c>
      <c r="D20" s="13">
        <v>1006</v>
      </c>
      <c r="E20" s="17" t="s">
        <v>53</v>
      </c>
      <c r="F20" s="13">
        <v>43327</v>
      </c>
      <c r="G20" s="23">
        <v>126.56</v>
      </c>
      <c r="H20" s="16" t="s">
        <v>54</v>
      </c>
    </row>
    <row r="21" spans="1:8">
      <c r="A21" s="15"/>
      <c r="B21" s="44" t="s">
        <v>119</v>
      </c>
      <c r="C21" s="14">
        <v>15</v>
      </c>
      <c r="D21" s="18">
        <v>1008</v>
      </c>
      <c r="E21" s="19" t="s">
        <v>20</v>
      </c>
      <c r="F21" s="18">
        <v>95618</v>
      </c>
      <c r="G21" s="24">
        <v>250.56</v>
      </c>
      <c r="H21" s="16" t="s">
        <v>21</v>
      </c>
    </row>
    <row r="22" spans="1:8" ht="13.5" thickBot="1">
      <c r="A22" s="40" t="s">
        <v>22</v>
      </c>
      <c r="B22" s="36"/>
      <c r="C22" s="12"/>
      <c r="D22" s="12"/>
      <c r="E22" s="6"/>
      <c r="F22" s="12"/>
      <c r="G22" s="21">
        <f>SUM(G19:G21)</f>
        <v>3751.5299999999997</v>
      </c>
      <c r="H22" s="7"/>
    </row>
    <row r="23" spans="1:8">
      <c r="A23" s="106" t="s">
        <v>100</v>
      </c>
      <c r="B23" s="94"/>
      <c r="C23" s="101"/>
      <c r="D23" s="14"/>
      <c r="E23" s="100"/>
      <c r="F23" s="14"/>
      <c r="G23" s="22">
        <v>18350</v>
      </c>
      <c r="H23" s="99"/>
    </row>
    <row r="24" spans="1:8">
      <c r="A24" s="126" t="s">
        <v>93</v>
      </c>
      <c r="B24" s="44" t="s">
        <v>119</v>
      </c>
      <c r="C24" s="101">
        <v>16</v>
      </c>
      <c r="D24" s="14">
        <v>1013</v>
      </c>
      <c r="E24" s="16" t="s">
        <v>104</v>
      </c>
      <c r="F24" s="14">
        <v>22316</v>
      </c>
      <c r="G24" s="22">
        <v>150</v>
      </c>
      <c r="H24" s="111" t="s">
        <v>105</v>
      </c>
    </row>
    <row r="25" spans="1:8">
      <c r="B25" s="44" t="s">
        <v>119</v>
      </c>
      <c r="C25" s="101">
        <v>28</v>
      </c>
      <c r="D25" s="14">
        <v>1031</v>
      </c>
      <c r="E25" s="16" t="s">
        <v>95</v>
      </c>
      <c r="F25" s="20" t="s">
        <v>96</v>
      </c>
      <c r="G25" s="22">
        <v>5000</v>
      </c>
      <c r="H25" s="111" t="s">
        <v>97</v>
      </c>
    </row>
    <row r="26" spans="1:8" ht="13.5" thickBot="1">
      <c r="A26" s="40" t="s">
        <v>94</v>
      </c>
      <c r="B26" s="114"/>
      <c r="C26" s="130"/>
      <c r="D26" s="51"/>
      <c r="E26" s="45"/>
      <c r="F26" s="51"/>
      <c r="G26" s="110">
        <f>SUM(G23:G25)</f>
        <v>23500</v>
      </c>
      <c r="H26" s="52"/>
    </row>
    <row r="27" spans="1:8">
      <c r="A27" s="97" t="s">
        <v>73</v>
      </c>
      <c r="B27" s="94"/>
      <c r="C27" s="94"/>
      <c r="D27" s="94"/>
      <c r="E27" s="107"/>
      <c r="F27" s="94"/>
      <c r="G27" s="108">
        <v>9117.9599999999991</v>
      </c>
      <c r="H27" s="109"/>
    </row>
    <row r="28" spans="1:8">
      <c r="A28" s="112" t="s">
        <v>23</v>
      </c>
      <c r="B28" s="44" t="s">
        <v>119</v>
      </c>
      <c r="C28" s="68">
        <v>15</v>
      </c>
      <c r="D28" s="68">
        <v>1009</v>
      </c>
      <c r="E28" s="56" t="s">
        <v>24</v>
      </c>
      <c r="F28" s="68"/>
      <c r="G28" s="74">
        <v>435.9</v>
      </c>
      <c r="H28" s="113" t="s">
        <v>41</v>
      </c>
    </row>
    <row r="29" spans="1:8">
      <c r="A29" s="112"/>
      <c r="B29" s="44" t="s">
        <v>119</v>
      </c>
      <c r="C29" s="68">
        <v>15</v>
      </c>
      <c r="D29" s="68">
        <v>1007</v>
      </c>
      <c r="E29" s="56" t="s">
        <v>52</v>
      </c>
      <c r="F29" s="132">
        <v>200312132553</v>
      </c>
      <c r="G29" s="74">
        <v>155.38999999999999</v>
      </c>
      <c r="H29" s="113" t="s">
        <v>63</v>
      </c>
    </row>
    <row r="30" spans="1:8">
      <c r="A30" s="56"/>
      <c r="B30" s="44" t="s">
        <v>119</v>
      </c>
      <c r="C30" s="68">
        <v>22</v>
      </c>
      <c r="D30" s="68">
        <v>1022</v>
      </c>
      <c r="E30" s="56" t="s">
        <v>38</v>
      </c>
      <c r="F30" s="55">
        <v>47782315</v>
      </c>
      <c r="G30" s="74">
        <v>23.99</v>
      </c>
      <c r="H30" s="56" t="s">
        <v>35</v>
      </c>
    </row>
    <row r="31" spans="1:8">
      <c r="A31" s="53"/>
      <c r="B31" s="44" t="s">
        <v>119</v>
      </c>
      <c r="C31" s="13">
        <v>22</v>
      </c>
      <c r="D31" s="13">
        <v>1021</v>
      </c>
      <c r="E31" s="19" t="s">
        <v>38</v>
      </c>
      <c r="F31" s="55">
        <v>47782315</v>
      </c>
      <c r="G31" s="23">
        <v>297.64</v>
      </c>
      <c r="H31" s="16" t="s">
        <v>36</v>
      </c>
    </row>
    <row r="32" spans="1:8">
      <c r="A32" s="131"/>
      <c r="B32" s="44" t="s">
        <v>119</v>
      </c>
      <c r="C32" s="14">
        <v>28</v>
      </c>
      <c r="D32" s="14">
        <v>1027</v>
      </c>
      <c r="E32" s="16" t="s">
        <v>24</v>
      </c>
      <c r="F32" s="76"/>
      <c r="G32" s="22">
        <v>360.7</v>
      </c>
      <c r="H32" s="16" t="s">
        <v>41</v>
      </c>
    </row>
    <row r="33" spans="1:228" ht="13.5" thickBot="1">
      <c r="A33" s="26" t="s">
        <v>25</v>
      </c>
      <c r="B33" s="102"/>
      <c r="C33" s="12"/>
      <c r="D33" s="12"/>
      <c r="E33" s="6"/>
      <c r="F33" s="12"/>
      <c r="G33" s="21">
        <f>SUM(G27:G32)</f>
        <v>10391.579999999998</v>
      </c>
      <c r="H33" s="99"/>
    </row>
    <row r="34" spans="1:228">
      <c r="A34" s="57" t="s">
        <v>74</v>
      </c>
      <c r="B34" s="94"/>
      <c r="C34" s="101"/>
      <c r="D34" s="14"/>
      <c r="E34" s="100"/>
      <c r="F34" s="14"/>
      <c r="G34" s="152">
        <v>57209.21</v>
      </c>
      <c r="H34" s="135"/>
    </row>
    <row r="35" spans="1:228">
      <c r="A35" s="112" t="s">
        <v>26</v>
      </c>
      <c r="B35" s="44" t="s">
        <v>119</v>
      </c>
      <c r="C35" s="101">
        <v>15</v>
      </c>
      <c r="D35" s="153">
        <v>171</v>
      </c>
      <c r="E35" s="56" t="s">
        <v>77</v>
      </c>
      <c r="F35" s="155" t="s">
        <v>78</v>
      </c>
      <c r="G35" s="152">
        <v>125</v>
      </c>
      <c r="H35" s="56" t="s">
        <v>102</v>
      </c>
    </row>
    <row r="36" spans="1:228">
      <c r="A36" s="112"/>
      <c r="B36" s="44" t="s">
        <v>119</v>
      </c>
      <c r="C36" s="101">
        <v>15</v>
      </c>
      <c r="D36" s="153">
        <v>1010</v>
      </c>
      <c r="E36" s="56" t="s">
        <v>37</v>
      </c>
      <c r="F36" s="155">
        <v>93762</v>
      </c>
      <c r="G36" s="152">
        <v>95.2</v>
      </c>
      <c r="H36" s="158" t="s">
        <v>79</v>
      </c>
    </row>
    <row r="37" spans="1:228">
      <c r="A37" s="112"/>
      <c r="B37" s="44" t="s">
        <v>119</v>
      </c>
      <c r="C37" s="101">
        <v>16</v>
      </c>
      <c r="D37" s="153">
        <v>1012</v>
      </c>
      <c r="E37" s="56" t="s">
        <v>124</v>
      </c>
      <c r="F37" s="155">
        <v>2828</v>
      </c>
      <c r="G37" s="152">
        <v>150</v>
      </c>
      <c r="H37" s="56" t="s">
        <v>125</v>
      </c>
    </row>
    <row r="38" spans="1:228">
      <c r="A38" s="56"/>
      <c r="B38" s="44" t="s">
        <v>119</v>
      </c>
      <c r="C38" s="68">
        <v>17</v>
      </c>
      <c r="D38" s="68">
        <v>1016</v>
      </c>
      <c r="E38" s="56" t="s">
        <v>17</v>
      </c>
      <c r="F38" s="55">
        <v>19851</v>
      </c>
      <c r="G38" s="74">
        <v>96.82</v>
      </c>
      <c r="H38" s="129" t="s">
        <v>27</v>
      </c>
    </row>
    <row r="39" spans="1:228">
      <c r="A39" s="56"/>
      <c r="B39" s="44" t="s">
        <v>119</v>
      </c>
      <c r="C39" s="68">
        <v>17</v>
      </c>
      <c r="D39" s="68">
        <v>1017</v>
      </c>
      <c r="E39" s="56" t="s">
        <v>17</v>
      </c>
      <c r="F39" s="55">
        <v>19851</v>
      </c>
      <c r="G39" s="74">
        <v>34.520000000000003</v>
      </c>
      <c r="H39" s="129" t="s">
        <v>126</v>
      </c>
    </row>
    <row r="40" spans="1:228">
      <c r="A40" s="56"/>
      <c r="B40" s="44" t="s">
        <v>119</v>
      </c>
      <c r="C40" s="68">
        <v>22</v>
      </c>
      <c r="D40" s="68">
        <v>1020</v>
      </c>
      <c r="E40" s="56" t="s">
        <v>37</v>
      </c>
      <c r="F40" s="55">
        <v>93761</v>
      </c>
      <c r="G40" s="74">
        <v>119</v>
      </c>
      <c r="H40" s="56" t="s">
        <v>117</v>
      </c>
    </row>
    <row r="41" spans="1:228">
      <c r="A41" s="56"/>
      <c r="B41" s="44" t="s">
        <v>119</v>
      </c>
      <c r="C41" s="68">
        <v>28</v>
      </c>
      <c r="D41" s="154">
        <v>1028</v>
      </c>
      <c r="E41" s="56" t="s">
        <v>106</v>
      </c>
      <c r="F41" s="156">
        <v>60938</v>
      </c>
      <c r="G41" s="74">
        <v>3855.19</v>
      </c>
      <c r="H41" s="113" t="s">
        <v>116</v>
      </c>
    </row>
    <row r="42" spans="1:228">
      <c r="A42" s="56"/>
      <c r="B42" s="44" t="s">
        <v>119</v>
      </c>
      <c r="C42" s="68">
        <v>28</v>
      </c>
      <c r="D42" s="154">
        <v>1029</v>
      </c>
      <c r="E42" s="56" t="s">
        <v>127</v>
      </c>
      <c r="F42" s="156">
        <v>1200603</v>
      </c>
      <c r="G42" s="74">
        <v>1356.6</v>
      </c>
      <c r="H42" s="56" t="s">
        <v>128</v>
      </c>
    </row>
    <row r="43" spans="1:228">
      <c r="A43" s="56"/>
      <c r="B43" s="44" t="s">
        <v>119</v>
      </c>
      <c r="C43" s="68">
        <v>28</v>
      </c>
      <c r="D43" s="154">
        <v>1032</v>
      </c>
      <c r="E43" s="121" t="s">
        <v>37</v>
      </c>
      <c r="F43" s="156">
        <v>93159</v>
      </c>
      <c r="G43" s="74">
        <v>3398.64</v>
      </c>
      <c r="H43" s="56" t="s">
        <v>109</v>
      </c>
    </row>
    <row r="44" spans="1:228">
      <c r="A44" s="56"/>
      <c r="B44" s="44" t="s">
        <v>119</v>
      </c>
      <c r="C44" s="68">
        <v>28</v>
      </c>
      <c r="D44" s="157">
        <v>1033</v>
      </c>
      <c r="E44" s="121" t="s">
        <v>44</v>
      </c>
      <c r="F44" s="156">
        <v>480</v>
      </c>
      <c r="G44" s="74">
        <v>1358</v>
      </c>
      <c r="H44" s="56" t="s">
        <v>45</v>
      </c>
    </row>
    <row r="45" spans="1:228">
      <c r="A45" s="53"/>
      <c r="B45" s="44" t="s">
        <v>119</v>
      </c>
      <c r="C45" s="68">
        <v>30</v>
      </c>
      <c r="D45" s="68">
        <v>172</v>
      </c>
      <c r="E45" s="56" t="s">
        <v>77</v>
      </c>
      <c r="F45" s="55" t="s">
        <v>78</v>
      </c>
      <c r="G45" s="74">
        <v>70</v>
      </c>
      <c r="H45" s="56" t="s">
        <v>102</v>
      </c>
    </row>
    <row r="46" spans="1:228" s="34" customFormat="1" ht="13.5" thickBot="1">
      <c r="A46" s="35" t="s">
        <v>28</v>
      </c>
      <c r="B46" s="36"/>
      <c r="C46" s="36"/>
      <c r="D46" s="36"/>
      <c r="E46" s="37"/>
      <c r="F46" s="36"/>
      <c r="G46" s="38">
        <f>SUM(G34:G45)</f>
        <v>67868.179999999993</v>
      </c>
      <c r="H46" s="54"/>
      <c r="I46" s="58"/>
      <c r="J46" s="58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42" customFormat="1">
      <c r="A47" s="43" t="s">
        <v>87</v>
      </c>
      <c r="B47" s="94"/>
      <c r="C47" s="94"/>
      <c r="D47" s="94"/>
      <c r="E47" s="107"/>
      <c r="F47" s="94"/>
      <c r="G47" s="108">
        <v>2901.46</v>
      </c>
      <c r="H47" s="10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2" customFormat="1">
      <c r="A48" s="53" t="s">
        <v>80</v>
      </c>
      <c r="B48" s="44"/>
      <c r="C48" s="68"/>
      <c r="D48" s="68"/>
      <c r="E48" s="56"/>
      <c r="F48" s="55"/>
      <c r="G48" s="74"/>
      <c r="H48" s="113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2" customFormat="1" ht="13.5" thickBot="1">
      <c r="A49" s="34" t="s">
        <v>81</v>
      </c>
      <c r="B49" s="114"/>
      <c r="C49" s="114"/>
      <c r="D49" s="114"/>
      <c r="E49" s="115"/>
      <c r="F49" s="114"/>
      <c r="G49" s="116">
        <f>SUM(G47:G48)</f>
        <v>2901.46</v>
      </c>
      <c r="H49" s="117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42" customFormat="1">
      <c r="A50" s="30" t="s">
        <v>88</v>
      </c>
      <c r="B50" s="94"/>
      <c r="C50" s="94"/>
      <c r="D50" s="94"/>
      <c r="E50" s="107"/>
      <c r="F50" s="94"/>
      <c r="G50" s="108">
        <v>182</v>
      </c>
      <c r="H50" s="10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42" customFormat="1">
      <c r="A51" s="122" t="s">
        <v>82</v>
      </c>
      <c r="B51" s="56"/>
      <c r="C51" s="56"/>
      <c r="D51" s="56"/>
      <c r="E51" s="56"/>
      <c r="F51" s="56"/>
      <c r="G51" s="56"/>
      <c r="H51" s="56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2" customFormat="1" ht="13.5" thickBot="1">
      <c r="A52" s="119" t="s">
        <v>83</v>
      </c>
      <c r="B52" s="33"/>
      <c r="C52" s="114"/>
      <c r="D52" s="114"/>
      <c r="E52" s="26"/>
      <c r="F52" s="33"/>
      <c r="G52" s="116">
        <f>SUM(G50:G51)</f>
        <v>182</v>
      </c>
      <c r="H52" s="120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2" customFormat="1">
      <c r="A53" s="30" t="s">
        <v>101</v>
      </c>
      <c r="B53" s="44"/>
      <c r="C53" s="94"/>
      <c r="D53" s="94"/>
      <c r="E53" s="43"/>
      <c r="F53" s="44"/>
      <c r="G53" s="108">
        <v>15116.42</v>
      </c>
      <c r="H53" s="118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42" customFormat="1">
      <c r="A54" s="125">
        <v>20.14</v>
      </c>
      <c r="B54" s="44" t="s">
        <v>119</v>
      </c>
      <c r="C54" s="68">
        <v>28</v>
      </c>
      <c r="D54" s="68">
        <v>1034</v>
      </c>
      <c r="E54" s="56" t="s">
        <v>103</v>
      </c>
      <c r="F54" s="55">
        <v>406509</v>
      </c>
      <c r="G54" s="74">
        <v>1521.99</v>
      </c>
      <c r="H54" s="113" t="s">
        <v>114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42" customFormat="1" ht="13.5" thickBot="1">
      <c r="A55" s="119" t="s">
        <v>98</v>
      </c>
      <c r="B55" s="33"/>
      <c r="C55" s="114"/>
      <c r="D55" s="114"/>
      <c r="E55" s="26"/>
      <c r="F55" s="33"/>
      <c r="G55" s="116">
        <f>SUM(G53:G54)</f>
        <v>16638.41</v>
      </c>
      <c r="H55" s="120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2" customFormat="1">
      <c r="A56" s="30" t="s">
        <v>89</v>
      </c>
      <c r="B56" s="44"/>
      <c r="C56" s="94"/>
      <c r="D56" s="94"/>
      <c r="E56" s="43"/>
      <c r="F56" s="44"/>
      <c r="G56" s="108">
        <v>4952.0200000000004</v>
      </c>
      <c r="H56" s="118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2" customFormat="1">
      <c r="A57" s="122" t="s">
        <v>84</v>
      </c>
      <c r="B57" s="44" t="s">
        <v>119</v>
      </c>
      <c r="C57" s="68">
        <v>30</v>
      </c>
      <c r="D57" s="68">
        <v>1039</v>
      </c>
      <c r="E57" s="56" t="s">
        <v>129</v>
      </c>
      <c r="F57" s="55"/>
      <c r="G57" s="74">
        <v>1671</v>
      </c>
      <c r="H57" s="113" t="s">
        <v>130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2" customFormat="1" ht="13.5" thickBot="1">
      <c r="A58" s="119" t="s">
        <v>85</v>
      </c>
      <c r="B58" s="33"/>
      <c r="C58" s="114"/>
      <c r="D58" s="114"/>
      <c r="E58" s="26"/>
      <c r="F58" s="33"/>
      <c r="G58" s="116">
        <f>SUM(G56:G57)</f>
        <v>6623.02</v>
      </c>
      <c r="H58" s="120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2" customFormat="1">
      <c r="A59" s="97" t="s">
        <v>75</v>
      </c>
      <c r="B59" s="94"/>
      <c r="C59" s="94"/>
      <c r="D59" s="94"/>
      <c r="E59" s="107"/>
      <c r="F59" s="94"/>
      <c r="G59" s="108">
        <v>4800</v>
      </c>
      <c r="H59" s="10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ht="13.5" thickBot="1">
      <c r="A60" s="28" t="s">
        <v>29</v>
      </c>
      <c r="B60" s="44" t="s">
        <v>119</v>
      </c>
      <c r="C60" s="29">
        <v>16</v>
      </c>
      <c r="D60" s="29">
        <v>1014</v>
      </c>
      <c r="E60" s="30" t="s">
        <v>30</v>
      </c>
      <c r="F60" s="29">
        <v>15</v>
      </c>
      <c r="G60" s="31">
        <v>600</v>
      </c>
      <c r="H60" s="32" t="s">
        <v>32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</row>
    <row r="61" spans="1:228" s="58" customFormat="1" ht="13.5" thickBot="1">
      <c r="A61" s="141" t="s">
        <v>31</v>
      </c>
      <c r="B61" s="142"/>
      <c r="C61" s="143"/>
      <c r="D61" s="143"/>
      <c r="E61" s="144"/>
      <c r="F61" s="143"/>
      <c r="G61" s="145">
        <f>SUM(G59:G60)</f>
        <v>5400</v>
      </c>
      <c r="H61" s="14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42" customFormat="1">
      <c r="A62" s="43" t="s">
        <v>113</v>
      </c>
      <c r="B62" s="140"/>
      <c r="C62" s="29"/>
      <c r="D62" s="29"/>
      <c r="E62" s="30"/>
      <c r="F62" s="29"/>
      <c r="G62" s="31">
        <v>0.01</v>
      </c>
      <c r="H62" s="147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42" customFormat="1">
      <c r="A63" s="56" t="s">
        <v>110</v>
      </c>
      <c r="B63" s="136"/>
      <c r="C63" s="137"/>
      <c r="D63" s="137"/>
      <c r="E63" s="121"/>
      <c r="F63" s="137"/>
      <c r="G63" s="138"/>
      <c r="H63" s="98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42" customFormat="1">
      <c r="A64" s="56" t="s">
        <v>111</v>
      </c>
      <c r="B64" s="136"/>
      <c r="C64" s="137"/>
      <c r="D64" s="137"/>
      <c r="E64" s="121"/>
      <c r="F64" s="137"/>
      <c r="G64" s="138">
        <v>0.01</v>
      </c>
      <c r="H64" s="139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27" customFormat="1" ht="13.5" thickBot="1">
      <c r="A65" s="59" t="s">
        <v>120</v>
      </c>
      <c r="B65" s="60"/>
      <c r="C65" s="60"/>
      <c r="D65" s="60"/>
      <c r="E65" s="61"/>
      <c r="F65" s="60"/>
      <c r="G65" s="49">
        <f>G11+G15+G18+G22+G26+G33+G46+G49+G52+G55+G58+G61+G64</f>
        <v>189195.48</v>
      </c>
      <c r="H65" s="61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</row>
    <row r="66" spans="1:228"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2020-10-23T09:05:41Z</cp:lastPrinted>
  <dcterms:created xsi:type="dcterms:W3CDTF">2016-01-19T13:06:09Z</dcterms:created>
  <dcterms:modified xsi:type="dcterms:W3CDTF">2020-10-23T09:05:43Z</dcterms:modified>
</cp:coreProperties>
</file>