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65" i="2"/>
  <c r="G64"/>
  <c r="G61"/>
  <c r="G58"/>
  <c r="G47"/>
  <c r="G26"/>
  <c r="G14"/>
  <c r="G50"/>
  <c r="D28" i="1"/>
  <c r="G33" i="2"/>
  <c r="G23"/>
  <c r="G19"/>
  <c r="G11"/>
  <c r="D31" i="1"/>
  <c r="D24"/>
  <c r="D20"/>
  <c r="D16"/>
  <c r="D12"/>
  <c r="D32" l="1"/>
</calcChain>
</file>

<file path=xl/sharedStrings.xml><?xml version="1.0" encoding="utf-8"?>
<sst xmlns="http://schemas.openxmlformats.org/spreadsheetml/2006/main" count="195" uniqueCount="128">
  <si>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</si>
  <si>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</si>
  <si>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</si>
  <si>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</si>
  <si>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</si>
  <si>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</si>
  <si>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</si>
  <si>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</si>
  <si>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</si>
  <si>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</si>
  <si>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</si>
  <si>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</si>
  <si>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</si>
  <si>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</si>
  <si>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</si>
  <si>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</si>
  <si>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</si>
  <si>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</si>
  <si>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</si>
  <si>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</si>
  <si>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</si>
  <si>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</si>
  <si>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</si>
  <si>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</si>
  <si>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</si>
  <si>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</si>
  <si>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</si>
  <si>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</si>
  <si>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cota parte chelt.paza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</si>
  <si>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</si>
  <si>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</si>
  <si>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</si>
  <si>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</si>
  <si>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</si>
  <si>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</si>
  <si>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Total 10.01.30</t>
  </si>
  <si>
    <t>ENGIE ROMANIA SA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</si>
  <si>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</si>
  <si>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</si>
  <si>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</si>
  <si>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</si>
  <si>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</si>
  <si>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</si>
  <si>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</si>
  <si>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</si>
  <si>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</si>
  <si>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20.01.01</t>
  </si>
  <si>
    <t>Total 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</si>
  <si>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</si>
  <si>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</si>
  <si>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</si>
  <si>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</si>
  <si>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</si>
  <si>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</si>
  <si>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</si>
  <si>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</si>
  <si>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</si>
  <si>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</si>
  <si>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</si>
  <si>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</si>
  <si>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ECO S.A. BRAILA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</si>
  <si>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</si>
  <si>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</si>
  <si>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</si>
  <si>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</si>
  <si>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</si>
  <si>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</si>
  <si>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</si>
  <si>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</si>
  <si>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</si>
  <si>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</si>
  <si>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Subotal 10.01.01</t>
  </si>
  <si>
    <t>Subotal 10.01.05</t>
  </si>
  <si>
    <t>Subotal 10.01.06</t>
  </si>
  <si>
    <t>Subotal 10.01.17</t>
  </si>
  <si>
    <t>Subotal 10.01.30</t>
  </si>
  <si>
    <t>Subotal 10.03.07</t>
  </si>
  <si>
    <t>Subtotal 20.01.01</t>
  </si>
  <si>
    <t>Subtotal 20.01.03</t>
  </si>
  <si>
    <t>Subtotal 20.01.04</t>
  </si>
  <si>
    <t>Subtotal 20.01.08</t>
  </si>
  <si>
    <t>Subtotal 20.01.30</t>
  </si>
  <si>
    <t>Subtotal 20.30.04</t>
  </si>
  <si>
    <t>SPECTRUM SRL BRAILA</t>
  </si>
  <si>
    <t>rechizite</t>
  </si>
  <si>
    <t xml:space="preserve">I.T.M. BRAILA </t>
  </si>
  <si>
    <t>CEC</t>
  </si>
  <si>
    <t>chelt.div.materiale numerar</t>
  </si>
  <si>
    <t>reparatie auto</t>
  </si>
  <si>
    <t>monitorizare</t>
  </si>
  <si>
    <t>20.05.30</t>
  </si>
  <si>
    <t>Total 20.05.30</t>
  </si>
  <si>
    <t>20.06.01</t>
  </si>
  <si>
    <t>Total 20.06.01</t>
  </si>
  <si>
    <t>20.30.03</t>
  </si>
  <si>
    <t>Total 20.30.03</t>
  </si>
  <si>
    <t>perioada: 01.03 - 31.03.2020</t>
  </si>
  <si>
    <t>Total martie 2020</t>
  </si>
  <si>
    <t>martie</t>
  </si>
  <si>
    <t>alimentare card-uri +plata contrib.salariati- ind.CM</t>
  </si>
  <si>
    <t>ind.CM numerar</t>
  </si>
  <si>
    <t>perioada: 01.03.-31.03.2020</t>
  </si>
  <si>
    <t>Subtotal 20.05.30</t>
  </si>
  <si>
    <t>Subtotal 20.06.01</t>
  </si>
  <si>
    <t>Subtotal 20.30.03</t>
  </si>
  <si>
    <t>ZIGZAG PAPER SRL BRAILA</t>
  </si>
  <si>
    <t>20.01.02</t>
  </si>
  <si>
    <t>Total 20.01.02</t>
  </si>
  <si>
    <t>materiale pentru curatenie</t>
  </si>
  <si>
    <t>20.01.05</t>
  </si>
  <si>
    <t>Total 20.01.05</t>
  </si>
  <si>
    <t>AXION IMPEX SRL BRAILA</t>
  </si>
  <si>
    <t>ulei motor</t>
  </si>
  <si>
    <t>ROMPETROL SRL</t>
  </si>
  <si>
    <t>fc.prof.</t>
  </si>
  <si>
    <t>bonuri val.carb.auto</t>
  </si>
  <si>
    <t>ROMSERVICE TELECOMUNICATII SRL</t>
  </si>
  <si>
    <t>set picioruse tel.digital</t>
  </si>
  <si>
    <t>cota parte chelt.taxa teren+taxa conces.</t>
  </si>
  <si>
    <t>acumulatori sist.monitoriz.</t>
  </si>
  <si>
    <t>VIPER SRL BRAILA</t>
  </si>
  <si>
    <t>SINTEC SRL BAIA MARE</t>
  </si>
  <si>
    <t>asist.tehnica programe</t>
  </si>
  <si>
    <t>CERTSIGN SA BUCURESTI</t>
  </si>
  <si>
    <t>acutualiz.certif.digital</t>
  </si>
  <si>
    <t>dezinfectanti</t>
  </si>
  <si>
    <t>manusi chirurgicale</t>
  </si>
  <si>
    <t>Total 20.14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</si>
</sst>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1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1" xfId="0" applyNumberFormat="1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5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3" fontId="0" fillId="0" borderId="25" xfId="0" applyNumberFormat="1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6" xfId="0" applyBorder="1"/>
    <xf numFmtId="0" fontId="5" fillId="0" borderId="27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8" xfId="0" applyBorder="1"/>
    <xf numFmtId="14" fontId="0" fillId="0" borderId="29" xfId="0" applyNumberForma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/>
    <xf numFmtId="2" fontId="0" fillId="0" borderId="30" xfId="0" applyNumberFormat="1" applyBorder="1"/>
    <xf numFmtId="0" fontId="5" fillId="0" borderId="30" xfId="0" applyFon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2" fontId="0" fillId="0" borderId="23" xfId="0" applyNumberFormat="1" applyFont="1" applyBorder="1"/>
    <xf numFmtId="0" fontId="0" fillId="0" borderId="32" xfId="0" applyBorder="1"/>
    <xf numFmtId="0" fontId="0" fillId="0" borderId="32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Font="1" applyBorder="1"/>
    <xf numFmtId="0" fontId="0" fillId="0" borderId="1" xfId="0" applyFont="1" applyBorder="1" applyAlignment="1">
      <alignment horizontal="left"/>
    </xf>
    <xf numFmtId="2" fontId="5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0" fillId="0" borderId="8" xfId="0" applyNumberFormat="1" applyFont="1" applyBorder="1" applyAlignment="1">
      <alignment horizontal="right"/>
    </xf>
    <xf numFmtId="2" fontId="0" fillId="0" borderId="32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/>
    <xf numFmtId="0" fontId="0" fillId="0" borderId="36" xfId="0" applyBorder="1" applyAlignment="1">
      <alignment horizontal="left"/>
    </xf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23" xfId="0" applyFont="1" applyBorder="1" applyAlignment="1">
      <alignment horizontal="lef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34" xfId="0" applyFont="1" applyBorder="1"/>
    <xf numFmtId="0" fontId="0" fillId="0" borderId="35" xfId="0" applyBorder="1" applyAlignment="1">
      <alignment horizontal="left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0" fontId="0" fillId="0" borderId="32" xfId="0" applyBorder="1" applyAlignment="1">
      <alignment horizontal="left"/>
    </xf>
    <xf numFmtId="1" fontId="0" fillId="0" borderId="23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3" fontId="0" fillId="0" borderId="4" xfId="0" applyNumberFormat="1" applyBorder="1"/>
    <xf numFmtId="0" fontId="5" fillId="0" borderId="23" xfId="0" applyFont="1" applyBorder="1" applyAlignment="1">
      <alignment horizontal="left"/>
    </xf>
    <xf numFmtId="0" fontId="0" fillId="0" borderId="31" xfId="0" applyBorder="1"/>
    <xf numFmtId="0" fontId="0" fillId="0" borderId="33" xfId="0" applyFont="1" applyBorder="1" applyAlignment="1">
      <alignment horizontal="center"/>
    </xf>
    <xf numFmtId="0" fontId="0" fillId="0" borderId="39" xfId="0" applyFill="1" applyBorder="1"/>
    <xf numFmtId="2" fontId="0" fillId="0" borderId="38" xfId="0" applyNumberFormat="1" applyFont="1" applyBorder="1"/>
    <xf numFmtId="3" fontId="0" fillId="0" borderId="23" xfId="0" applyNumberFormat="1" applyFill="1" applyBorder="1"/>
    <xf numFmtId="3" fontId="0" fillId="0" borderId="23" xfId="0" applyNumberForma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3" fontId="0" fillId="0" borderId="8" xfId="0" applyNumberFormat="1" applyBorder="1"/>
    <xf numFmtId="0" fontId="0" fillId="0" borderId="7" xfId="0" applyFill="1" applyBorder="1"/>
    <xf numFmtId="3" fontId="0" fillId="0" borderId="7" xfId="0" applyNumberFormat="1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23" xfId="0" applyFont="1" applyFill="1" applyBorder="1"/>
    <xf numFmtId="0" fontId="5" fillId="0" borderId="32" xfId="0" applyFont="1" applyBorder="1"/>
    <xf numFmtId="0" fontId="0" fillId="0" borderId="40" xfId="0" applyFont="1" applyBorder="1" applyAlignment="1">
      <alignment horizontal="center"/>
    </xf>
    <xf numFmtId="0" fontId="0" fillId="0" borderId="23" xfId="0" applyFill="1" applyBorder="1"/>
    <xf numFmtId="0" fontId="5" fillId="0" borderId="23" xfId="0" applyFont="1" applyFill="1" applyBorder="1"/>
    <xf numFmtId="0" fontId="0" fillId="0" borderId="41" xfId="0" applyBorder="1"/>
    <xf numFmtId="0" fontId="0" fillId="0" borderId="23" xfId="0" applyBorder="1" applyAlignment="1">
      <alignment horizontal="left" wrapText="1"/>
    </xf>
    <xf numFmtId="0" fontId="0" fillId="0" borderId="42" xfId="0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6" xfId="0" applyFont="1" applyBorder="1"/>
    <xf numFmtId="3" fontId="0" fillId="0" borderId="6" xfId="0" applyNumberFormat="1" applyFont="1" applyBorder="1"/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8" xfId="0" applyFont="1" applyFill="1" applyBorder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opLeftCell="A4" workbookViewId="0">
      <selection activeCell="D32" sqref="D32"/>
    </sheetView>
  </sheetViews>
  <sheetFormatPr defaultRowHeight="12.75"/>
  <cols>
    <col min="1" max="1" width="20.28515625" customWidth="1"/>
    <col min="2" max="2" width="9.140625" style="11"/>
    <col min="3" max="3" width="6.5703125" style="11" customWidth="1"/>
    <col min="4" max="4" width="15.28515625" style="98" customWidth="1"/>
    <col min="5" max="5" width="49.85546875" customWidth="1"/>
  </cols>
  <sheetData>
    <row r="1" spans="1:6">
      <c r="A1" s="1" t="s">
        <v>7</v>
      </c>
      <c r="B1" s="42"/>
      <c r="C1" s="42"/>
      <c r="D1" s="90"/>
    </row>
    <row r="3" spans="1:6">
      <c r="A3" s="1" t="s">
        <v>9</v>
      </c>
      <c r="B3" s="42"/>
      <c r="C3" s="42"/>
      <c r="D3" s="90"/>
      <c r="E3" s="1"/>
    </row>
    <row r="4" spans="1:6">
      <c r="A4" s="1" t="s">
        <v>10</v>
      </c>
      <c r="B4" s="42"/>
      <c r="C4" s="42"/>
      <c r="D4" s="90"/>
      <c r="F4" s="2"/>
    </row>
    <row r="5" spans="1:6">
      <c r="A5" s="1"/>
      <c r="B5" s="42"/>
      <c r="C5" s="42"/>
      <c r="D5" s="90"/>
      <c r="F5" s="2"/>
    </row>
    <row r="6" spans="1:6">
      <c r="A6" s="1"/>
      <c r="B6" s="42" t="s">
        <v>96</v>
      </c>
      <c r="C6" s="42"/>
      <c r="D6" s="90"/>
      <c r="E6" s="12"/>
      <c r="F6" s="2"/>
    </row>
    <row r="7" spans="1:6">
      <c r="B7" s="42"/>
      <c r="C7" s="42"/>
      <c r="D7" s="90"/>
    </row>
    <row r="8" spans="1:6" s="11" customFormat="1">
      <c r="A8" s="5" t="s">
        <v>4</v>
      </c>
      <c r="B8" s="5" t="s">
        <v>0</v>
      </c>
      <c r="C8" s="5" t="s">
        <v>1</v>
      </c>
      <c r="D8" s="91" t="s">
        <v>2</v>
      </c>
      <c r="E8" s="5" t="s">
        <v>3</v>
      </c>
    </row>
    <row r="9" spans="1:6" s="11" customFormat="1">
      <c r="A9" s="89" t="s">
        <v>71</v>
      </c>
      <c r="B9" s="5"/>
      <c r="C9" s="5"/>
      <c r="D9" s="92">
        <v>506218</v>
      </c>
      <c r="E9" s="5"/>
    </row>
    <row r="10" spans="1:6">
      <c r="A10" s="6" t="s">
        <v>5</v>
      </c>
      <c r="B10" s="10" t="s">
        <v>98</v>
      </c>
      <c r="C10" s="10">
        <v>12</v>
      </c>
      <c r="D10" s="92">
        <v>249244</v>
      </c>
      <c r="E10" s="4" t="s">
        <v>34</v>
      </c>
    </row>
    <row r="11" spans="1:6">
      <c r="A11" s="6"/>
      <c r="B11" s="10" t="s">
        <v>98</v>
      </c>
      <c r="C11" s="10">
        <v>13</v>
      </c>
      <c r="D11" s="92">
        <v>7639</v>
      </c>
      <c r="E11" s="4" t="s">
        <v>8</v>
      </c>
    </row>
    <row r="12" spans="1:6" ht="13.5" thickBot="1">
      <c r="A12" s="48" t="s">
        <v>6</v>
      </c>
      <c r="B12" s="49"/>
      <c r="C12" s="44"/>
      <c r="D12" s="93">
        <f>SUM(D9:D11)</f>
        <v>763101</v>
      </c>
      <c r="E12" s="43"/>
    </row>
    <row r="13" spans="1:6">
      <c r="A13" s="99" t="s">
        <v>72</v>
      </c>
      <c r="B13" s="47"/>
      <c r="C13" s="47"/>
      <c r="D13" s="94">
        <v>63206</v>
      </c>
      <c r="E13" s="46"/>
    </row>
    <row r="14" spans="1:6">
      <c r="A14" s="31" t="s">
        <v>62</v>
      </c>
      <c r="B14" s="10" t="s">
        <v>98</v>
      </c>
      <c r="C14" s="10">
        <v>12</v>
      </c>
      <c r="D14" s="94">
        <v>31090</v>
      </c>
      <c r="E14" s="46" t="s">
        <v>64</v>
      </c>
    </row>
    <row r="15" spans="1:6">
      <c r="A15" s="88"/>
      <c r="B15" s="10" t="s">
        <v>98</v>
      </c>
      <c r="C15" s="10">
        <v>13</v>
      </c>
      <c r="D15" s="79">
        <v>976</v>
      </c>
      <c r="E15" s="84" t="s">
        <v>65</v>
      </c>
    </row>
    <row r="16" spans="1:6" ht="13.5" thickBot="1">
      <c r="A16" s="38" t="s">
        <v>63</v>
      </c>
      <c r="B16" s="103"/>
      <c r="C16" s="36"/>
      <c r="D16" s="82">
        <f>SUM(D13:D15)</f>
        <v>95272</v>
      </c>
      <c r="E16" s="29"/>
    </row>
    <row r="17" spans="1:5">
      <c r="A17" s="100" t="s">
        <v>73</v>
      </c>
      <c r="B17" s="47"/>
      <c r="C17" s="47"/>
      <c r="D17" s="94">
        <v>63912</v>
      </c>
      <c r="E17" s="46"/>
    </row>
    <row r="18" spans="1:5">
      <c r="A18" s="101" t="s">
        <v>54</v>
      </c>
      <c r="B18" s="10" t="s">
        <v>98</v>
      </c>
      <c r="C18" s="10">
        <v>12</v>
      </c>
      <c r="D18" s="79">
        <v>30294</v>
      </c>
      <c r="E18" s="59" t="s">
        <v>55</v>
      </c>
    </row>
    <row r="19" spans="1:5">
      <c r="A19" s="45"/>
      <c r="B19" s="10" t="s">
        <v>98</v>
      </c>
      <c r="C19" s="10">
        <v>13</v>
      </c>
      <c r="D19" s="95">
        <v>1442</v>
      </c>
      <c r="E19" s="84" t="s">
        <v>57</v>
      </c>
    </row>
    <row r="20" spans="1:5" ht="13.5" thickBot="1">
      <c r="A20" s="43" t="s">
        <v>56</v>
      </c>
      <c r="B20" s="36"/>
      <c r="C20" s="36"/>
      <c r="D20" s="82">
        <f>SUM(D17:D19)</f>
        <v>95648</v>
      </c>
      <c r="E20" s="29"/>
    </row>
    <row r="21" spans="1:5">
      <c r="A21" s="102" t="s">
        <v>74</v>
      </c>
      <c r="B21" s="47"/>
      <c r="C21" s="47"/>
      <c r="D21" s="94">
        <v>24692</v>
      </c>
      <c r="E21" s="46"/>
    </row>
    <row r="22" spans="1:5">
      <c r="A22" s="46" t="s">
        <v>66</v>
      </c>
      <c r="B22" s="10" t="s">
        <v>98</v>
      </c>
      <c r="C22" s="10">
        <v>12</v>
      </c>
      <c r="D22" s="94">
        <v>12825</v>
      </c>
      <c r="E22" s="46" t="s">
        <v>67</v>
      </c>
    </row>
    <row r="23" spans="1:5">
      <c r="A23" s="84"/>
      <c r="B23" s="10" t="s">
        <v>98</v>
      </c>
      <c r="C23" s="10">
        <v>13</v>
      </c>
      <c r="D23" s="95">
        <v>486</v>
      </c>
      <c r="E23" s="84" t="s">
        <v>68</v>
      </c>
    </row>
    <row r="24" spans="1:5" s="45" customFormat="1" ht="13.5" thickBot="1">
      <c r="A24" s="29" t="s">
        <v>69</v>
      </c>
      <c r="B24" s="36"/>
      <c r="C24" s="36"/>
      <c r="D24" s="82">
        <f>SUM(D21:D23)</f>
        <v>38003</v>
      </c>
      <c r="E24" s="29"/>
    </row>
    <row r="25" spans="1:5" s="45" customFormat="1">
      <c r="A25" s="144" t="s">
        <v>75</v>
      </c>
      <c r="B25" s="85"/>
      <c r="C25" s="85"/>
      <c r="D25" s="95">
        <v>4248</v>
      </c>
      <c r="E25" s="84"/>
    </row>
    <row r="26" spans="1:5" s="45" customFormat="1">
      <c r="A26" s="60"/>
      <c r="B26" s="58" t="s">
        <v>98</v>
      </c>
      <c r="C26" s="58">
        <v>12</v>
      </c>
      <c r="D26" s="79">
        <v>3595</v>
      </c>
      <c r="E26" s="59" t="s">
        <v>99</v>
      </c>
    </row>
    <row r="27" spans="1:5" s="45" customFormat="1">
      <c r="A27" s="60"/>
      <c r="B27" s="58" t="s">
        <v>98</v>
      </c>
      <c r="C27" s="58">
        <v>13</v>
      </c>
      <c r="D27" s="79">
        <v>296</v>
      </c>
      <c r="E27" s="59" t="s">
        <v>100</v>
      </c>
    </row>
    <row r="28" spans="1:5" s="45" customFormat="1" ht="13.5" thickBot="1">
      <c r="A28" s="29" t="s">
        <v>35</v>
      </c>
      <c r="B28" s="36"/>
      <c r="C28" s="36"/>
      <c r="D28" s="82">
        <f>SUM(D25:D27)</f>
        <v>8139</v>
      </c>
      <c r="E28" s="29"/>
    </row>
    <row r="29" spans="1:5" s="45" customFormat="1">
      <c r="A29" s="102" t="s">
        <v>76</v>
      </c>
      <c r="B29" s="47"/>
      <c r="C29" s="47"/>
      <c r="D29" s="94">
        <v>14852</v>
      </c>
      <c r="E29" s="46"/>
    </row>
    <row r="30" spans="1:5">
      <c r="A30" s="9" t="s">
        <v>53</v>
      </c>
      <c r="B30" s="10" t="s">
        <v>98</v>
      </c>
      <c r="C30" s="15">
        <v>13</v>
      </c>
      <c r="D30" s="96">
        <v>7575</v>
      </c>
      <c r="E30" s="19" t="s">
        <v>52</v>
      </c>
    </row>
    <row r="31" spans="1:5" ht="13.5" thickBot="1">
      <c r="A31" s="43" t="s">
        <v>51</v>
      </c>
      <c r="B31" s="54"/>
      <c r="C31" s="54"/>
      <c r="D31" s="93">
        <f>SUM(D29:D30)</f>
        <v>22427</v>
      </c>
      <c r="E31" s="55"/>
    </row>
    <row r="32" spans="1:5" ht="13.5" thickBot="1">
      <c r="A32" s="50" t="s">
        <v>97</v>
      </c>
      <c r="B32" s="51"/>
      <c r="C32" s="51"/>
      <c r="D32" s="97">
        <f>D12+D16+D20+D24+D28+D31</f>
        <v>1022590</v>
      </c>
      <c r="E32" s="53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abSelected="1" topLeftCell="A46" workbookViewId="0">
      <selection activeCell="A52" sqref="A52"/>
    </sheetView>
  </sheetViews>
  <sheetFormatPr defaultRowHeight="12.75"/>
  <cols>
    <col min="1" max="1" width="20.7109375" customWidth="1"/>
    <col min="2" max="2" width="12.140625" style="11" customWidth="1"/>
    <col min="3" max="3" width="11.42578125" style="11" customWidth="1"/>
    <col min="4" max="4" width="13.28515625" style="11" customWidth="1"/>
    <col min="5" max="5" width="42.5703125" customWidth="1"/>
    <col min="6" max="6" width="15.5703125" style="11" customWidth="1"/>
    <col min="7" max="7" width="13.42578125" style="28" customWidth="1"/>
    <col min="8" max="8" width="34.28515625" customWidth="1"/>
  </cols>
  <sheetData>
    <row r="1" spans="1:10">
      <c r="A1" s="145" t="s">
        <v>7</v>
      </c>
      <c r="B1" s="145"/>
      <c r="C1" s="145"/>
      <c r="D1" s="145"/>
      <c r="E1" s="145"/>
      <c r="F1" s="145"/>
      <c r="G1" s="145"/>
      <c r="H1" s="1"/>
    </row>
    <row r="2" spans="1:10">
      <c r="A2" s="104"/>
      <c r="B2" s="104"/>
      <c r="C2" s="104"/>
      <c r="D2" s="104"/>
      <c r="E2" s="104"/>
      <c r="F2" s="104"/>
      <c r="G2" s="104"/>
      <c r="H2" s="1"/>
    </row>
    <row r="3" spans="1:10">
      <c r="A3" s="145" t="s">
        <v>9</v>
      </c>
      <c r="B3" s="145"/>
      <c r="C3" s="145"/>
      <c r="D3" s="145"/>
      <c r="E3" s="145"/>
      <c r="F3" s="145"/>
      <c r="G3" s="145"/>
      <c r="H3" s="1"/>
      <c r="I3" s="1"/>
    </row>
    <row r="4" spans="1:10">
      <c r="A4" s="145" t="s">
        <v>11</v>
      </c>
      <c r="B4" s="145"/>
      <c r="C4" s="145"/>
      <c r="D4" s="145"/>
      <c r="E4" s="145"/>
      <c r="F4" s="145"/>
      <c r="G4" s="145"/>
      <c r="H4" s="1"/>
      <c r="J4" s="2"/>
    </row>
    <row r="5" spans="1:10">
      <c r="A5" s="145" t="s">
        <v>101</v>
      </c>
      <c r="B5" s="145"/>
      <c r="C5" s="145"/>
      <c r="D5" s="145"/>
      <c r="E5" s="145"/>
      <c r="F5" s="145"/>
      <c r="G5" s="145"/>
    </row>
    <row r="7" spans="1:10" s="71" customFormat="1" ht="51.75" thickBot="1">
      <c r="A7" s="74" t="s">
        <v>4</v>
      </c>
      <c r="B7" s="74" t="s">
        <v>0</v>
      </c>
      <c r="C7" s="74" t="s">
        <v>12</v>
      </c>
      <c r="D7" s="75" t="s">
        <v>13</v>
      </c>
      <c r="E7" s="75" t="s">
        <v>14</v>
      </c>
      <c r="F7" s="75" t="s">
        <v>15</v>
      </c>
      <c r="G7" s="76" t="s">
        <v>2</v>
      </c>
      <c r="H7" s="74" t="s">
        <v>3</v>
      </c>
    </row>
    <row r="8" spans="1:10" s="73" customFormat="1">
      <c r="A8" s="109" t="s">
        <v>77</v>
      </c>
      <c r="B8" s="77"/>
      <c r="C8" s="77"/>
      <c r="D8" s="78"/>
      <c r="E8" s="78"/>
      <c r="F8" s="78"/>
      <c r="G8" s="79">
        <v>1805.79</v>
      </c>
      <c r="H8" s="77"/>
    </row>
    <row r="9" spans="1:10" s="73" customFormat="1">
      <c r="A9" s="129" t="s">
        <v>46</v>
      </c>
      <c r="B9" s="47" t="s">
        <v>98</v>
      </c>
      <c r="C9" s="105">
        <v>25</v>
      </c>
      <c r="D9" s="106">
        <v>315</v>
      </c>
      <c r="E9" s="107" t="s">
        <v>105</v>
      </c>
      <c r="F9" s="106">
        <v>356</v>
      </c>
      <c r="G9" s="94">
        <v>311.77999999999997</v>
      </c>
      <c r="H9" s="108" t="s">
        <v>84</v>
      </c>
    </row>
    <row r="10" spans="1:10" s="73" customFormat="1">
      <c r="A10" s="129"/>
      <c r="B10" s="85" t="s">
        <v>98</v>
      </c>
      <c r="C10" s="122">
        <v>27</v>
      </c>
      <c r="D10" s="123">
        <v>322</v>
      </c>
      <c r="E10" s="124" t="s">
        <v>83</v>
      </c>
      <c r="F10" s="123">
        <v>12302</v>
      </c>
      <c r="G10" s="95">
        <v>595</v>
      </c>
      <c r="H10" s="125" t="s">
        <v>84</v>
      </c>
    </row>
    <row r="11" spans="1:10" s="72" customFormat="1" ht="13.5" thickBot="1">
      <c r="A11" s="151" t="s">
        <v>47</v>
      </c>
      <c r="B11" s="80"/>
      <c r="C11" s="80"/>
      <c r="D11" s="81"/>
      <c r="E11" s="81"/>
      <c r="F11" s="81"/>
      <c r="G11" s="82">
        <f>SUM(G8:G10)</f>
        <v>2712.5699999999997</v>
      </c>
      <c r="H11" s="80"/>
    </row>
    <row r="12" spans="1:10" s="73" customFormat="1">
      <c r="A12" s="31" t="s">
        <v>106</v>
      </c>
      <c r="B12" s="105" t="s">
        <v>98</v>
      </c>
      <c r="C12" s="105">
        <v>12</v>
      </c>
      <c r="D12" s="106">
        <v>289</v>
      </c>
      <c r="E12" s="107" t="s">
        <v>83</v>
      </c>
      <c r="F12" s="106">
        <v>12186</v>
      </c>
      <c r="G12" s="94">
        <v>408.88</v>
      </c>
      <c r="H12" s="108" t="s">
        <v>108</v>
      </c>
    </row>
    <row r="13" spans="1:10" s="73" customFormat="1">
      <c r="A13" s="88"/>
      <c r="B13" s="77" t="s">
        <v>98</v>
      </c>
      <c r="C13" s="77">
        <v>25</v>
      </c>
      <c r="D13" s="78">
        <v>313</v>
      </c>
      <c r="E13" s="152" t="s">
        <v>83</v>
      </c>
      <c r="F13" s="78">
        <v>12204</v>
      </c>
      <c r="G13" s="79">
        <v>65.45</v>
      </c>
      <c r="H13" s="60" t="s">
        <v>108</v>
      </c>
    </row>
    <row r="14" spans="1:10" s="72" customFormat="1" ht="13.5" thickBot="1">
      <c r="A14" s="29" t="s">
        <v>107</v>
      </c>
      <c r="B14" s="136"/>
      <c r="C14" s="80"/>
      <c r="D14" s="81"/>
      <c r="E14" s="81"/>
      <c r="F14" s="81"/>
      <c r="G14" s="82">
        <f>SUM(G12:G13)</f>
        <v>474.33</v>
      </c>
      <c r="H14" s="80"/>
    </row>
    <row r="15" spans="1:10" s="72" customFormat="1">
      <c r="A15" s="108" t="s">
        <v>78</v>
      </c>
      <c r="B15" s="114"/>
      <c r="C15" s="114"/>
      <c r="D15" s="115"/>
      <c r="E15" s="115"/>
      <c r="F15" s="115"/>
      <c r="G15" s="94">
        <v>13913.69</v>
      </c>
      <c r="H15" s="114"/>
    </row>
    <row r="16" spans="1:10" s="73" customFormat="1">
      <c r="A16" s="56" t="s">
        <v>16</v>
      </c>
      <c r="B16" s="105" t="s">
        <v>98</v>
      </c>
      <c r="C16" s="105">
        <v>20</v>
      </c>
      <c r="D16" s="106">
        <v>295</v>
      </c>
      <c r="E16" s="107" t="s">
        <v>17</v>
      </c>
      <c r="F16" s="106">
        <v>6805</v>
      </c>
      <c r="G16" s="94">
        <v>171.23</v>
      </c>
      <c r="H16" s="21" t="s">
        <v>18</v>
      </c>
    </row>
    <row r="17" spans="1:8" s="72" customFormat="1">
      <c r="A17" s="56"/>
      <c r="B17" s="47" t="s">
        <v>98</v>
      </c>
      <c r="C17" s="77">
        <v>25</v>
      </c>
      <c r="D17" s="77">
        <v>306</v>
      </c>
      <c r="E17" s="59" t="s">
        <v>36</v>
      </c>
      <c r="F17" s="126">
        <v>10511219084</v>
      </c>
      <c r="G17" s="79">
        <v>3928.79</v>
      </c>
      <c r="H17" s="59" t="s">
        <v>59</v>
      </c>
    </row>
    <row r="18" spans="1:8">
      <c r="A18" s="17"/>
      <c r="B18" s="47" t="s">
        <v>98</v>
      </c>
      <c r="C18" s="16">
        <v>25</v>
      </c>
      <c r="D18" s="16">
        <v>305</v>
      </c>
      <c r="E18" s="18" t="s">
        <v>43</v>
      </c>
      <c r="F18" s="16">
        <v>9517580494</v>
      </c>
      <c r="G18" s="25">
        <v>2526.08</v>
      </c>
      <c r="H18" s="18" t="s">
        <v>44</v>
      </c>
    </row>
    <row r="19" spans="1:8" ht="13.5" thickBot="1">
      <c r="A19" s="43" t="s">
        <v>19</v>
      </c>
      <c r="B19" s="54"/>
      <c r="C19" s="54"/>
      <c r="D19" s="54"/>
      <c r="E19" s="48"/>
      <c r="F19" s="54"/>
      <c r="G19" s="121">
        <f>SUM(G15:G18)</f>
        <v>20539.79</v>
      </c>
      <c r="H19" s="55"/>
    </row>
    <row r="20" spans="1:8">
      <c r="A20" s="117" t="s">
        <v>79</v>
      </c>
      <c r="B20" s="105"/>
      <c r="C20" s="73"/>
      <c r="D20" s="105"/>
      <c r="E20" s="118"/>
      <c r="F20" s="105"/>
      <c r="G20" s="119">
        <v>1041.73</v>
      </c>
      <c r="H20" s="120"/>
    </row>
    <row r="21" spans="1:8">
      <c r="A21" s="116" t="s">
        <v>20</v>
      </c>
      <c r="B21" s="58" t="s">
        <v>98</v>
      </c>
      <c r="C21" s="87">
        <v>12</v>
      </c>
      <c r="D21" s="15">
        <v>288</v>
      </c>
      <c r="E21" s="19" t="s">
        <v>21</v>
      </c>
      <c r="F21" s="15">
        <v>94039</v>
      </c>
      <c r="G21" s="26">
        <v>311.16000000000003</v>
      </c>
      <c r="H21" s="19" t="s">
        <v>22</v>
      </c>
    </row>
    <row r="22" spans="1:8">
      <c r="A22" s="17"/>
      <c r="B22" s="153" t="s">
        <v>98</v>
      </c>
      <c r="C22" s="16">
        <v>12</v>
      </c>
      <c r="D22" s="20">
        <v>290</v>
      </c>
      <c r="E22" s="21" t="s">
        <v>60</v>
      </c>
      <c r="F22" s="20">
        <v>40789</v>
      </c>
      <c r="G22" s="27">
        <v>126.56</v>
      </c>
      <c r="H22" s="18" t="s">
        <v>61</v>
      </c>
    </row>
    <row r="23" spans="1:8" ht="13.5" thickBot="1">
      <c r="A23" s="43" t="s">
        <v>23</v>
      </c>
      <c r="B23" s="39"/>
      <c r="C23" s="14"/>
      <c r="D23" s="14"/>
      <c r="E23" s="7"/>
      <c r="F23" s="14"/>
      <c r="G23" s="24">
        <f>SUM(G20:G22)</f>
        <v>1479.45</v>
      </c>
      <c r="H23" s="8"/>
    </row>
    <row r="24" spans="1:8">
      <c r="A24" s="31" t="s">
        <v>109</v>
      </c>
      <c r="B24" s="47" t="s">
        <v>98</v>
      </c>
      <c r="C24" s="112">
        <v>5</v>
      </c>
      <c r="D24" s="16">
        <v>217</v>
      </c>
      <c r="E24" s="18" t="s">
        <v>111</v>
      </c>
      <c r="F24" s="16">
        <v>22032</v>
      </c>
      <c r="G24" s="25">
        <v>250</v>
      </c>
      <c r="H24" s="128" t="s">
        <v>112</v>
      </c>
    </row>
    <row r="25" spans="1:8">
      <c r="A25" s="59"/>
      <c r="B25" s="58" t="s">
        <v>98</v>
      </c>
      <c r="C25" s="112">
        <v>25</v>
      </c>
      <c r="D25" s="16">
        <v>316</v>
      </c>
      <c r="E25" s="18" t="s">
        <v>113</v>
      </c>
      <c r="F25" s="22" t="s">
        <v>114</v>
      </c>
      <c r="G25" s="25">
        <v>2500</v>
      </c>
      <c r="H25" s="128" t="s">
        <v>115</v>
      </c>
    </row>
    <row r="26" spans="1:8" ht="13.5" thickBot="1">
      <c r="A26" s="43" t="s">
        <v>110</v>
      </c>
      <c r="B26" s="136"/>
      <c r="C26" s="157"/>
      <c r="D26" s="54"/>
      <c r="E26" s="48"/>
      <c r="F26" s="54"/>
      <c r="G26" s="121">
        <f>SUM(G24:G25)</f>
        <v>2750</v>
      </c>
      <c r="H26" s="55"/>
    </row>
    <row r="27" spans="1:8">
      <c r="A27" s="108" t="s">
        <v>80</v>
      </c>
      <c r="B27" s="105"/>
      <c r="C27" s="154"/>
      <c r="D27" s="20"/>
      <c r="E27" s="155"/>
      <c r="F27" s="20"/>
      <c r="G27" s="27">
        <v>2924.07</v>
      </c>
      <c r="H27" s="156"/>
    </row>
    <row r="28" spans="1:8">
      <c r="A28" s="127" t="s">
        <v>24</v>
      </c>
      <c r="B28" s="47" t="s">
        <v>98</v>
      </c>
      <c r="C28" s="112">
        <v>20</v>
      </c>
      <c r="D28" s="16">
        <v>298</v>
      </c>
      <c r="E28" s="18" t="s">
        <v>42</v>
      </c>
      <c r="F28" s="22">
        <v>19752512</v>
      </c>
      <c r="G28" s="25">
        <v>23.99</v>
      </c>
      <c r="H28" s="18" t="s">
        <v>37</v>
      </c>
    </row>
    <row r="29" spans="1:8">
      <c r="A29" s="3"/>
      <c r="B29" s="47" t="s">
        <v>98</v>
      </c>
      <c r="C29" s="13">
        <v>24</v>
      </c>
      <c r="D29" s="13">
        <v>303</v>
      </c>
      <c r="E29" s="18" t="s">
        <v>25</v>
      </c>
      <c r="F29" s="10"/>
      <c r="G29" s="23">
        <v>114.3</v>
      </c>
      <c r="H29" s="4" t="s">
        <v>45</v>
      </c>
    </row>
    <row r="30" spans="1:8">
      <c r="A30" s="17"/>
      <c r="B30" s="47" t="s">
        <v>98</v>
      </c>
      <c r="C30" s="16">
        <v>25</v>
      </c>
      <c r="D30" s="16">
        <v>307</v>
      </c>
      <c r="E30" s="18" t="s">
        <v>58</v>
      </c>
      <c r="F30" s="86">
        <v>200302314976</v>
      </c>
      <c r="G30" s="25">
        <v>152.86000000000001</v>
      </c>
      <c r="H30" s="18" t="s">
        <v>70</v>
      </c>
    </row>
    <row r="31" spans="1:8">
      <c r="A31" s="56"/>
      <c r="B31" s="47" t="s">
        <v>98</v>
      </c>
      <c r="C31" s="13">
        <v>25</v>
      </c>
      <c r="D31" s="16">
        <v>318</v>
      </c>
      <c r="E31" s="18" t="s">
        <v>38</v>
      </c>
      <c r="F31" s="22">
        <v>476810</v>
      </c>
      <c r="G31" s="25">
        <v>617.32000000000005</v>
      </c>
      <c r="H31" s="18" t="s">
        <v>39</v>
      </c>
    </row>
    <row r="32" spans="1:8">
      <c r="A32" s="56"/>
      <c r="B32" s="143" t="s">
        <v>98</v>
      </c>
      <c r="C32" s="16">
        <v>25</v>
      </c>
      <c r="D32" s="16">
        <v>319</v>
      </c>
      <c r="E32" s="18" t="s">
        <v>25</v>
      </c>
      <c r="F32" s="22"/>
      <c r="G32" s="25">
        <v>368.4</v>
      </c>
      <c r="H32" s="18" t="s">
        <v>45</v>
      </c>
    </row>
    <row r="33" spans="1:228" ht="13.5" thickBot="1">
      <c r="A33" s="29" t="s">
        <v>26</v>
      </c>
      <c r="B33" s="113"/>
      <c r="C33" s="14"/>
      <c r="D33" s="14"/>
      <c r="E33" s="7"/>
      <c r="F33" s="14"/>
      <c r="G33" s="24">
        <f>SUM(G27:G32)</f>
        <v>4200.9400000000005</v>
      </c>
      <c r="H33" s="8"/>
    </row>
    <row r="34" spans="1:228">
      <c r="A34" s="60" t="s">
        <v>81</v>
      </c>
      <c r="B34" s="105"/>
      <c r="C34" s="112"/>
      <c r="D34" s="16"/>
      <c r="E34" s="111"/>
      <c r="F34" s="16"/>
      <c r="G34" s="25">
        <v>11731.22</v>
      </c>
      <c r="H34" s="110"/>
    </row>
    <row r="35" spans="1:228">
      <c r="A35" s="129" t="s">
        <v>27</v>
      </c>
      <c r="B35" s="47" t="s">
        <v>98</v>
      </c>
      <c r="C35" s="112">
        <v>4</v>
      </c>
      <c r="D35" s="16">
        <v>215</v>
      </c>
      <c r="E35" s="18" t="s">
        <v>116</v>
      </c>
      <c r="F35" s="22">
        <v>31578</v>
      </c>
      <c r="G35" s="25">
        <v>37.49</v>
      </c>
      <c r="H35" s="128" t="s">
        <v>117</v>
      </c>
    </row>
    <row r="36" spans="1:228">
      <c r="A36" s="129"/>
      <c r="B36" s="47" t="s">
        <v>98</v>
      </c>
      <c r="C36" s="112">
        <v>18</v>
      </c>
      <c r="D36" s="16">
        <v>158</v>
      </c>
      <c r="E36" s="18" t="s">
        <v>85</v>
      </c>
      <c r="F36" s="22" t="s">
        <v>86</v>
      </c>
      <c r="G36" s="25">
        <v>70</v>
      </c>
      <c r="H36" s="135" t="s">
        <v>87</v>
      </c>
    </row>
    <row r="37" spans="1:228">
      <c r="A37" s="129"/>
      <c r="B37" s="47" t="s">
        <v>98</v>
      </c>
      <c r="C37" s="112">
        <v>20</v>
      </c>
      <c r="D37" s="16">
        <v>297</v>
      </c>
      <c r="E37" s="18" t="s">
        <v>17</v>
      </c>
      <c r="F37" s="16">
        <v>6805</v>
      </c>
      <c r="G37" s="25">
        <v>34.51</v>
      </c>
      <c r="H37" s="18" t="s">
        <v>118</v>
      </c>
    </row>
    <row r="38" spans="1:228">
      <c r="A38" s="129"/>
      <c r="B38" s="47" t="s">
        <v>98</v>
      </c>
      <c r="C38" s="112">
        <v>20</v>
      </c>
      <c r="D38" s="16">
        <v>296</v>
      </c>
      <c r="E38" s="59" t="s">
        <v>17</v>
      </c>
      <c r="F38" s="16">
        <v>6805</v>
      </c>
      <c r="G38" s="25">
        <v>92.37</v>
      </c>
      <c r="H38" s="59" t="s">
        <v>28</v>
      </c>
    </row>
    <row r="39" spans="1:228">
      <c r="A39" s="129"/>
      <c r="B39" s="47" t="s">
        <v>98</v>
      </c>
      <c r="C39" s="77">
        <v>24</v>
      </c>
      <c r="D39" s="77">
        <v>302</v>
      </c>
      <c r="E39" s="130" t="s">
        <v>40</v>
      </c>
      <c r="F39" s="22">
        <v>32735</v>
      </c>
      <c r="G39" s="25">
        <v>95.2</v>
      </c>
      <c r="H39" s="128" t="s">
        <v>89</v>
      </c>
    </row>
    <row r="40" spans="1:228">
      <c r="A40" s="59"/>
      <c r="B40" s="47" t="s">
        <v>98</v>
      </c>
      <c r="C40" s="77">
        <v>25</v>
      </c>
      <c r="D40" s="158">
        <v>317</v>
      </c>
      <c r="E40" s="59" t="s">
        <v>40</v>
      </c>
      <c r="F40" s="58">
        <v>32749</v>
      </c>
      <c r="G40" s="83">
        <v>119</v>
      </c>
      <c r="H40" s="59" t="s">
        <v>50</v>
      </c>
    </row>
    <row r="41" spans="1:228">
      <c r="A41" s="46"/>
      <c r="B41" s="47" t="s">
        <v>98</v>
      </c>
      <c r="C41" s="77">
        <v>25</v>
      </c>
      <c r="D41" s="158">
        <v>308</v>
      </c>
      <c r="E41" s="149" t="s">
        <v>40</v>
      </c>
      <c r="F41" s="58">
        <v>26593</v>
      </c>
      <c r="G41" s="83">
        <v>171.6</v>
      </c>
      <c r="H41" s="59" t="s">
        <v>119</v>
      </c>
    </row>
    <row r="42" spans="1:228">
      <c r="A42" s="46"/>
      <c r="B42" s="47" t="s">
        <v>98</v>
      </c>
      <c r="C42" s="77">
        <v>25</v>
      </c>
      <c r="D42" s="77">
        <v>309</v>
      </c>
      <c r="E42" s="59" t="s">
        <v>48</v>
      </c>
      <c r="F42" s="77">
        <v>437</v>
      </c>
      <c r="G42" s="133">
        <v>1358</v>
      </c>
      <c r="H42" s="59" t="s">
        <v>49</v>
      </c>
    </row>
    <row r="43" spans="1:228">
      <c r="A43" s="46"/>
      <c r="B43" s="47" t="s">
        <v>98</v>
      </c>
      <c r="C43" s="77">
        <v>25</v>
      </c>
      <c r="D43" s="77">
        <v>310</v>
      </c>
      <c r="E43" s="132" t="s">
        <v>120</v>
      </c>
      <c r="F43" s="77">
        <v>310906</v>
      </c>
      <c r="G43" s="83">
        <v>1589.84</v>
      </c>
      <c r="H43" s="134" t="s">
        <v>88</v>
      </c>
    </row>
    <row r="44" spans="1:228">
      <c r="A44" s="147"/>
      <c r="B44" s="85" t="s">
        <v>98</v>
      </c>
      <c r="C44" s="148">
        <v>26</v>
      </c>
      <c r="D44" s="131">
        <v>321</v>
      </c>
      <c r="E44" s="130" t="s">
        <v>40</v>
      </c>
      <c r="F44" s="159">
        <v>35606</v>
      </c>
      <c r="G44" s="27">
        <v>3236.8</v>
      </c>
      <c r="H44" s="21" t="s">
        <v>41</v>
      </c>
    </row>
    <row r="45" spans="1:228">
      <c r="A45" s="56"/>
      <c r="B45" s="58" t="s">
        <v>98</v>
      </c>
      <c r="C45" s="77">
        <v>27</v>
      </c>
      <c r="D45" s="77">
        <v>323</v>
      </c>
      <c r="E45" s="59" t="s">
        <v>121</v>
      </c>
      <c r="F45" s="58">
        <v>1200140</v>
      </c>
      <c r="G45" s="83">
        <v>1285.2</v>
      </c>
      <c r="H45" s="59" t="s">
        <v>122</v>
      </c>
    </row>
    <row r="46" spans="1:228">
      <c r="A46" s="56"/>
      <c r="B46" s="58" t="s">
        <v>98</v>
      </c>
      <c r="C46" s="77">
        <v>31</v>
      </c>
      <c r="D46" s="77">
        <v>326</v>
      </c>
      <c r="E46" s="59" t="s">
        <v>123</v>
      </c>
      <c r="F46" s="58">
        <v>2045019930</v>
      </c>
      <c r="G46" s="83">
        <v>113.05</v>
      </c>
      <c r="H46" s="59" t="s">
        <v>124</v>
      </c>
    </row>
    <row r="47" spans="1:228" s="37" customFormat="1" ht="13.5" thickBot="1">
      <c r="A47" s="38" t="s">
        <v>29</v>
      </c>
      <c r="B47" s="39"/>
      <c r="C47" s="39"/>
      <c r="D47" s="39"/>
      <c r="E47" s="40"/>
      <c r="F47" s="39"/>
      <c r="G47" s="41">
        <f>SUM(G34:G46)</f>
        <v>19934.280000000002</v>
      </c>
      <c r="H47" s="57"/>
      <c r="I47" s="61"/>
      <c r="J47" s="6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45" customFormat="1">
      <c r="A48" s="46" t="s">
        <v>102</v>
      </c>
      <c r="B48" s="105"/>
      <c r="C48" s="105"/>
      <c r="D48" s="105"/>
      <c r="E48" s="118"/>
      <c r="F48" s="105"/>
      <c r="G48" s="119">
        <v>449.82</v>
      </c>
      <c r="H48" s="120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45" customFormat="1">
      <c r="A49" s="56" t="s">
        <v>90</v>
      </c>
      <c r="B49" s="58"/>
      <c r="C49" s="77"/>
      <c r="D49" s="77"/>
      <c r="E49" s="146"/>
      <c r="F49" s="77"/>
      <c r="G49" s="83"/>
      <c r="H49" s="135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45" customFormat="1" ht="13.5" thickBot="1">
      <c r="A50" s="37" t="s">
        <v>91</v>
      </c>
      <c r="B50" s="136"/>
      <c r="C50" s="136"/>
      <c r="D50" s="136"/>
      <c r="E50" s="137"/>
      <c r="F50" s="136"/>
      <c r="G50" s="138">
        <f>SUM(G48:G49)</f>
        <v>449.82</v>
      </c>
      <c r="H50" s="13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45" customFormat="1">
      <c r="A51" s="33" t="s">
        <v>103</v>
      </c>
      <c r="B51" s="105"/>
      <c r="C51" s="105"/>
      <c r="D51" s="105"/>
      <c r="E51" s="118"/>
      <c r="F51" s="105"/>
      <c r="G51" s="119">
        <v>182</v>
      </c>
      <c r="H51" s="120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45" customFormat="1">
      <c r="A52" s="150" t="s">
        <v>92</v>
      </c>
      <c r="B52" s="58"/>
      <c r="C52" s="77"/>
      <c r="D52" s="77"/>
      <c r="E52" s="59"/>
      <c r="F52" s="58"/>
      <c r="G52" s="83"/>
      <c r="H52" s="135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45" customFormat="1" ht="13.5" thickBot="1">
      <c r="A53" s="141" t="s">
        <v>93</v>
      </c>
      <c r="B53" s="36"/>
      <c r="C53" s="136"/>
      <c r="D53" s="136"/>
      <c r="E53" s="29"/>
      <c r="F53" s="36"/>
      <c r="G53" s="138">
        <v>182</v>
      </c>
      <c r="H53" s="142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45" customFormat="1">
      <c r="A54" s="160">
        <v>20.14</v>
      </c>
      <c r="B54" s="47" t="s">
        <v>98</v>
      </c>
      <c r="C54" s="105">
        <v>25</v>
      </c>
      <c r="D54" s="105">
        <v>311</v>
      </c>
      <c r="E54" s="46" t="s">
        <v>83</v>
      </c>
      <c r="F54" s="47">
        <v>12231</v>
      </c>
      <c r="G54" s="119">
        <v>1095.99</v>
      </c>
      <c r="H54" s="140" t="s">
        <v>125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45" customFormat="1">
      <c r="A55" s="149"/>
      <c r="B55" s="58" t="s">
        <v>98</v>
      </c>
      <c r="C55" s="77">
        <v>25</v>
      </c>
      <c r="D55" s="77">
        <v>312</v>
      </c>
      <c r="E55" s="59" t="s">
        <v>83</v>
      </c>
      <c r="F55" s="58">
        <v>12204</v>
      </c>
      <c r="G55" s="83">
        <v>161.84</v>
      </c>
      <c r="H55" s="135" t="s">
        <v>125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45" customFormat="1">
      <c r="A56" s="149"/>
      <c r="B56" s="58" t="s">
        <v>98</v>
      </c>
      <c r="C56" s="77">
        <v>25</v>
      </c>
      <c r="D56" s="77">
        <v>314</v>
      </c>
      <c r="E56" s="59" t="s">
        <v>105</v>
      </c>
      <c r="F56" s="58">
        <v>357</v>
      </c>
      <c r="G56" s="83">
        <v>99</v>
      </c>
      <c r="H56" s="135" t="s">
        <v>126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45" customFormat="1">
      <c r="A57" s="33"/>
      <c r="B57" s="47" t="s">
        <v>98</v>
      </c>
      <c r="C57" s="105">
        <v>30</v>
      </c>
      <c r="D57" s="105">
        <v>324</v>
      </c>
      <c r="E57" s="46" t="s">
        <v>83</v>
      </c>
      <c r="F57" s="47">
        <v>12321</v>
      </c>
      <c r="G57" s="119">
        <v>963.9</v>
      </c>
      <c r="H57" s="140" t="s">
        <v>125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45" customFormat="1" ht="13.5" thickBot="1">
      <c r="A58" s="141" t="s">
        <v>127</v>
      </c>
      <c r="B58" s="36"/>
      <c r="C58" s="136"/>
      <c r="D58" s="136"/>
      <c r="E58" s="29"/>
      <c r="F58" s="36"/>
      <c r="G58" s="138">
        <f>SUM(G54:G57)</f>
        <v>2320.73</v>
      </c>
      <c r="H58" s="142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45" customFormat="1">
      <c r="A59" s="33" t="s">
        <v>104</v>
      </c>
      <c r="B59" s="47"/>
      <c r="C59" s="105"/>
      <c r="D59" s="105"/>
      <c r="E59" s="46"/>
      <c r="F59" s="47"/>
      <c r="G59" s="119">
        <v>1141.92</v>
      </c>
      <c r="H59" s="14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45" customFormat="1">
      <c r="A60" s="150" t="s">
        <v>94</v>
      </c>
      <c r="B60" s="58"/>
      <c r="C60" s="77"/>
      <c r="D60" s="77"/>
      <c r="E60" s="59"/>
      <c r="F60" s="58"/>
      <c r="G60" s="83"/>
      <c r="H60" s="13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45" customFormat="1" ht="13.5" thickBot="1">
      <c r="A61" s="141" t="s">
        <v>95</v>
      </c>
      <c r="B61" s="36"/>
      <c r="C61" s="136">
        <v>4</v>
      </c>
      <c r="D61" s="136"/>
      <c r="E61" s="29"/>
      <c r="F61" s="36"/>
      <c r="G61" s="138">
        <f>SUM(G59:G60)</f>
        <v>1141.92</v>
      </c>
      <c r="H61" s="142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45" customFormat="1">
      <c r="A62" s="108" t="s">
        <v>82</v>
      </c>
      <c r="B62" s="105"/>
      <c r="C62" s="105"/>
      <c r="D62" s="105"/>
      <c r="E62" s="118"/>
      <c r="F62" s="105"/>
      <c r="G62" s="119">
        <v>1200</v>
      </c>
      <c r="H62" s="120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31" t="s">
        <v>30</v>
      </c>
      <c r="B63" s="47" t="s">
        <v>98</v>
      </c>
      <c r="C63" s="32">
        <v>24</v>
      </c>
      <c r="D63" s="32">
        <v>301</v>
      </c>
      <c r="E63" s="33" t="s">
        <v>31</v>
      </c>
      <c r="F63" s="32">
        <v>7</v>
      </c>
      <c r="G63" s="34">
        <v>600</v>
      </c>
      <c r="H63" s="35" t="s">
        <v>33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</row>
    <row r="64" spans="1:228" s="61" customFormat="1" ht="13.5" thickBot="1">
      <c r="A64" s="65" t="s">
        <v>32</v>
      </c>
      <c r="B64" s="66"/>
      <c r="C64" s="67"/>
      <c r="D64" s="67"/>
      <c r="E64" s="68"/>
      <c r="F64" s="67"/>
      <c r="G64" s="69">
        <f>SUM(G62:G63)</f>
        <v>1800</v>
      </c>
      <c r="H64" s="70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0" customFormat="1" ht="13.5" thickBot="1">
      <c r="A65" s="62" t="s">
        <v>97</v>
      </c>
      <c r="B65" s="63"/>
      <c r="C65" s="63"/>
      <c r="D65" s="63"/>
      <c r="E65" s="64"/>
      <c r="F65" s="63"/>
      <c r="G65" s="52">
        <f>G11+G14+G19+G23+G26+G33+G47+G50+G53+G58+G61+G64</f>
        <v>57985.83</v>
      </c>
      <c r="H65" s="64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</row>
    <row r="66" spans="1:228"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2020-04-16T08:25:18Z</cp:lastPrinted>
  <dcterms:created xsi:type="dcterms:W3CDTF">2016-01-19T13:06:09Z</dcterms:created>
  <dcterms:modified xsi:type="dcterms:W3CDTF">2020-04-16T08:25:32Z</dcterms:modified>
</cp:coreProperties>
</file>