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480" windowHeight="8190"/>
  </bookViews>
  <sheets>
    <sheet name="personal" sheetId="1" r:id="rId1"/>
    <sheet name="materiale" sheetId="2" r:id="rId2"/>
    <sheet name="Foaie1" sheetId="3" r:id="rId3"/>
  </sheets>
  <definedNames>
    <definedName name="_xlnm.Print_Area" localSheetId="0">personal!$A$1:$E$42</definedName>
  </definedNames>
  <calcPr calcId="125725"/>
</workbook>
</file>

<file path=xl/calcChain.xml><?xml version="1.0" encoding="utf-8"?>
<calcChain xmlns="http://schemas.openxmlformats.org/spreadsheetml/2006/main">
  <c r="G69" i="2"/>
  <c r="G65"/>
  <c r="G50"/>
  <c r="G25"/>
  <c r="D42" i="1"/>
  <c r="D36"/>
  <c r="D14"/>
  <c r="G58" i="2"/>
  <c r="G32"/>
  <c r="G11"/>
  <c r="D18" i="1"/>
  <c r="D41"/>
  <c r="G53" i="2"/>
  <c r="G14"/>
  <c r="D26" i="1"/>
  <c r="D30"/>
  <c r="D23"/>
  <c r="G61" i="2"/>
  <c r="G68"/>
  <c r="G21"/>
  <c r="G17"/>
</calcChain>
</file>

<file path=xl/sharedStrings.xml><?xml version="1.0" encoding="utf-8"?>
<sst xmlns="http://schemas.openxmlformats.org/spreadsheetml/2006/main" count="220" uniqueCount="144">
  <si>
    <t>LUNA</t>
  </si>
  <si>
    <t>Ziua</t>
  </si>
  <si>
    <t xml:space="preserve">SUMA </t>
  </si>
  <si>
    <t>EXPLICATII</t>
  </si>
  <si>
    <t>Clasificatie bugetara</t>
  </si>
  <si>
    <t>10.01.01</t>
  </si>
  <si>
    <t>Total 10.01.01</t>
  </si>
  <si>
    <t>INSPECTORATUL TERITORIAL DE MUNCA BRAILA</t>
  </si>
  <si>
    <t xml:space="preserve">CAP. 68 "ASIGURARI SI ASISTENTA SOCIALA" </t>
  </si>
  <si>
    <t>TITLUL 10  "CHELTUIELI DE PERSONAL"</t>
  </si>
  <si>
    <t>TITLUL 20  "BUNURI SI SERVICII"</t>
  </si>
  <si>
    <t>ziua</t>
  </si>
  <si>
    <t>ORDIN DE PLATA/ CEC/ 
FOAIE DE VARSAMANT</t>
  </si>
  <si>
    <t>FURNIZOR</t>
  </si>
  <si>
    <t>FACTURA</t>
  </si>
  <si>
    <t>20.01.03</t>
  </si>
  <si>
    <t>AJPIS BRAILA</t>
  </si>
  <si>
    <t>Total 20.01.03</t>
  </si>
  <si>
    <t>20.01.04</t>
  </si>
  <si>
    <t>C.U.P. DUNAREA BRAILA</t>
  </si>
  <si>
    <t>apa-canal</t>
  </si>
  <si>
    <t>salubrizare</t>
  </si>
  <si>
    <t>Total 20.01.04</t>
  </si>
  <si>
    <t>20.01.08</t>
  </si>
  <si>
    <t>D.R.P. CONSTANTA</t>
  </si>
  <si>
    <t>Total 20.01.08</t>
  </si>
  <si>
    <t>20.01.30</t>
  </si>
  <si>
    <t>Total 20.01.30</t>
  </si>
  <si>
    <t>20.30.04</t>
  </si>
  <si>
    <t>COLEGIUL TEHNIC C.D. NENITESCU BRAILA</t>
  </si>
  <si>
    <t>Total 20.30.04</t>
  </si>
  <si>
    <t>chirie arhiva</t>
  </si>
  <si>
    <t>alimentare card-uri salarii+plata contrib.salariati</t>
  </si>
  <si>
    <t>10.01.30</t>
  </si>
  <si>
    <t>Total 10.01.30</t>
  </si>
  <si>
    <t>abonament cablu tv</t>
  </si>
  <si>
    <t>ORANGE ROMANIA SA</t>
  </si>
  <si>
    <t>chelt.telef.mobil</t>
  </si>
  <si>
    <t>ROMANIAN SECURITY SYSTEMS BUCURESTI</t>
  </si>
  <si>
    <t>servicii paza</t>
  </si>
  <si>
    <t>RCS&amp;RDS BUCURESTI</t>
  </si>
  <si>
    <t>ELECTRICA FURNIZARE SA</t>
  </si>
  <si>
    <t>energie electrica</t>
  </si>
  <si>
    <t>taxe postale</t>
  </si>
  <si>
    <t>Subtotal 10.01.01</t>
  </si>
  <si>
    <t>Subtotal 10.01.30</t>
  </si>
  <si>
    <t>10.03.07</t>
  </si>
  <si>
    <t>Total 10.03.07</t>
  </si>
  <si>
    <t>contributie asiguratorie de munca</t>
  </si>
  <si>
    <t>10.01.13</t>
  </si>
  <si>
    <t>Total 10.01.13</t>
  </si>
  <si>
    <t>Subtotal 20.01.03</t>
  </si>
  <si>
    <t>Subtotal 20.01.04</t>
  </si>
  <si>
    <t>Subtotal 20.01.08</t>
  </si>
  <si>
    <t>Subtotal 20.01.30</t>
  </si>
  <si>
    <t>Subtotal 20.30.04</t>
  </si>
  <si>
    <t>20.01.01</t>
  </si>
  <si>
    <t>Total 20.01.01</t>
  </si>
  <si>
    <t>TELEKOM ROMANIA SA</t>
  </si>
  <si>
    <t>chelt.telef.fix</t>
  </si>
  <si>
    <t>serv.mentenanta</t>
  </si>
  <si>
    <t>monitoriz.interv.</t>
  </si>
  <si>
    <t>serv.curatenie</t>
  </si>
  <si>
    <t>20.30.03</t>
  </si>
  <si>
    <t>10.01.17</t>
  </si>
  <si>
    <t>Total 10.01.17</t>
  </si>
  <si>
    <t>Subtotal 10.03.07</t>
  </si>
  <si>
    <t>Subtotal 10.01.06</t>
  </si>
  <si>
    <t>10.01.06</t>
  </si>
  <si>
    <t>Total 10.01.06</t>
  </si>
  <si>
    <t>Subtotal 20.01.01</t>
  </si>
  <si>
    <t>SPECTRUM SRL BRAILA</t>
  </si>
  <si>
    <t>rechizite</t>
  </si>
  <si>
    <t>20.01.05</t>
  </si>
  <si>
    <t>ROMPETROL SRL</t>
  </si>
  <si>
    <t>bonuri valorice carb.auto</t>
  </si>
  <si>
    <t>Total 20.01.05</t>
  </si>
  <si>
    <t>chelt.comune serv.paza</t>
  </si>
  <si>
    <t>tva serv.mentenanta</t>
  </si>
  <si>
    <t>tva monitoriz.interv.</t>
  </si>
  <si>
    <t>tva servicii paza</t>
  </si>
  <si>
    <t>DOSTRAP CLEAN SRL BRAILA</t>
  </si>
  <si>
    <t>20.30.01</t>
  </si>
  <si>
    <t>Total 20.30.01</t>
  </si>
  <si>
    <t>Subtotal 10.01.13</t>
  </si>
  <si>
    <t>Subtotal 10.01.17</t>
  </si>
  <si>
    <t>10.01.05</t>
  </si>
  <si>
    <t>alimentare card-uri sp.cond.de munca
+plata contrib.salariati</t>
  </si>
  <si>
    <t>Total 10.01.05</t>
  </si>
  <si>
    <t>alimentare card-uri ind.hrana
+plata contrib.salariati</t>
  </si>
  <si>
    <t xml:space="preserve"> plata salarii numerar</t>
  </si>
  <si>
    <t>plata numerar ind.hrana</t>
  </si>
  <si>
    <t>Subtotal 20.01.05</t>
  </si>
  <si>
    <t>20.06.01</t>
  </si>
  <si>
    <t>Subtotal 20.06.01</t>
  </si>
  <si>
    <t>Total 20.06.01</t>
  </si>
  <si>
    <t>Subtotal 20.30.01</t>
  </si>
  <si>
    <t>Subtotal 20.30.03</t>
  </si>
  <si>
    <t>20.01.02</t>
  </si>
  <si>
    <t>Total 20.01.02</t>
  </si>
  <si>
    <t>ITM BRAILA</t>
  </si>
  <si>
    <t>plata numerar alte sporuri</t>
  </si>
  <si>
    <t>plata ind.concediu medical</t>
  </si>
  <si>
    <t>Subtotal 20.01.02</t>
  </si>
  <si>
    <t>CEC</t>
  </si>
  <si>
    <t>ch.div.materiale numerar</t>
  </si>
  <si>
    <t>Subtotal 10.01.05</t>
  </si>
  <si>
    <t>ECO SA BRAILA</t>
  </si>
  <si>
    <t>FV</t>
  </si>
  <si>
    <t>restituit sold neutilizat</t>
  </si>
  <si>
    <t>Total 20.25</t>
  </si>
  <si>
    <t>iunie</t>
  </si>
  <si>
    <t>Subtotal 20.25</t>
  </si>
  <si>
    <t>plata numerar sp.cond.munca</t>
  </si>
  <si>
    <t>perioada: 01.07 - 31.07.2019</t>
  </si>
  <si>
    <t>iulie</t>
  </si>
  <si>
    <t>reglare plati alte sporuri</t>
  </si>
  <si>
    <t>reglare plati alte drepturi salariale</t>
  </si>
  <si>
    <t>alimentare card-uri salarii</t>
  </si>
  <si>
    <t>plata numerar ind.concediu medical</t>
  </si>
  <si>
    <t>recuperare ind.conc.medical CASS Braila</t>
  </si>
  <si>
    <t>plata vouchere de vacanta</t>
  </si>
  <si>
    <t>Total iulie 2019</t>
  </si>
  <si>
    <t>perioada: 01.07- 31.07.2019</t>
  </si>
  <si>
    <t>ECOCART PRINTING SRL BALS</t>
  </si>
  <si>
    <t>toner imprimanta</t>
  </si>
  <si>
    <t>fc.prof.856</t>
  </si>
  <si>
    <t>AXION IMPEX SRL BRAILA</t>
  </si>
  <si>
    <t>ulei motor</t>
  </si>
  <si>
    <t>ch.comune taxa teren</t>
  </si>
  <si>
    <t>MIN TRANS SERVICE SRL BRAILA</t>
  </si>
  <si>
    <t>reparatie auto</t>
  </si>
  <si>
    <t>TELORIAN COM SRL BRAILA</t>
  </si>
  <si>
    <t>cv cosuri gunoi cu rotile</t>
  </si>
  <si>
    <t>APAN SRL BRAILA</t>
  </si>
  <si>
    <t>revizie auto</t>
  </si>
  <si>
    <t>ventilator grup sanitar</t>
  </si>
  <si>
    <t>cheltuieli deplasare numerar</t>
  </si>
  <si>
    <t>ASIROM VIG BUCURESTI</t>
  </si>
  <si>
    <t>asigurare casco</t>
  </si>
  <si>
    <t>asigurare RCA</t>
  </si>
  <si>
    <t>SCRA TRADING SRL BRAILA</t>
  </si>
  <si>
    <t>apa minerala</t>
  </si>
  <si>
    <t>Total 20.14</t>
  </si>
</sst>
</file>

<file path=xl/styles.xml><?xml version="1.0" encoding="utf-8"?>
<styleSheet xmlns="http://schemas.openxmlformats.org/spreadsheetml/2006/main">
  <numFmts count="3">
    <numFmt numFmtId="164" formatCode="_-* #,##0.00\ _l_e_i_-;\-* #,##0.00\ _l_e_i_-;_-* \-??\ _l_e_i_-;_-@_-"/>
    <numFmt numFmtId="165" formatCode="#,##0.00&quot;      &quot;;&quot;-&quot;#,##0.00&quot;      &quot;;&quot;-&quot;#&quot;      &quot;;@&quot; &quot;"/>
    <numFmt numFmtId="166" formatCode="#,##0.00&quot; &quot;[$lei-418];[Red]&quot;-&quot;#,##0.00&quot; &quot;[$lei-418]"/>
  </numFmts>
  <fonts count="28"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0"/>
      <color indexed="8"/>
      <name val="Arial"/>
      <family val="2"/>
      <charset val="238"/>
    </font>
    <font>
      <b/>
      <sz val="11"/>
      <color indexed="8"/>
      <name val="Calibri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1"/>
      <color rgb="FF000000"/>
      <name val="Calibri"/>
      <family val="2"/>
      <charset val="238"/>
    </font>
    <font>
      <sz val="11"/>
      <color rgb="FFFFFFFF"/>
      <name val="Calibri"/>
      <family val="2"/>
      <charset val="238"/>
    </font>
    <font>
      <sz val="11"/>
      <color rgb="FF800080"/>
      <name val="Calibri"/>
      <family val="2"/>
      <charset val="238"/>
    </font>
    <font>
      <b/>
      <sz val="11"/>
      <color rgb="FFFF9900"/>
      <name val="Calibri"/>
      <family val="2"/>
      <charset val="238"/>
    </font>
    <font>
      <b/>
      <sz val="11"/>
      <color rgb="FFFFFFFF"/>
      <name val="Calibri"/>
      <family val="2"/>
      <charset val="238"/>
    </font>
    <font>
      <i/>
      <sz val="11"/>
      <color rgb="FF808080"/>
      <name val="Calibri"/>
      <family val="2"/>
      <charset val="238"/>
    </font>
    <font>
      <sz val="11"/>
      <color rgb="FF008000"/>
      <name val="Calibri"/>
      <family val="2"/>
      <charset val="238"/>
    </font>
    <font>
      <b/>
      <i/>
      <sz val="16"/>
      <color rgb="FF000000"/>
      <name val="Liberation Sans1"/>
      <charset val="238"/>
    </font>
    <font>
      <b/>
      <sz val="15"/>
      <color rgb="FF003366"/>
      <name val="Calibri"/>
      <family val="2"/>
      <charset val="238"/>
    </font>
    <font>
      <b/>
      <sz val="13"/>
      <color rgb="FF003366"/>
      <name val="Calibri"/>
      <family val="2"/>
      <charset val="238"/>
    </font>
    <font>
      <b/>
      <sz val="11"/>
      <color rgb="FF003366"/>
      <name val="Calibri"/>
      <family val="2"/>
      <charset val="238"/>
    </font>
    <font>
      <sz val="11"/>
      <color rgb="FF333399"/>
      <name val="Calibri"/>
      <family val="2"/>
      <charset val="238"/>
    </font>
    <font>
      <sz val="11"/>
      <color rgb="FFFF9900"/>
      <name val="Calibri"/>
      <family val="2"/>
      <charset val="238"/>
    </font>
    <font>
      <sz val="11"/>
      <color rgb="FF993300"/>
      <name val="Calibri"/>
      <family val="2"/>
      <charset val="238"/>
    </font>
    <font>
      <sz val="10"/>
      <color rgb="FF000000"/>
      <name val="Arial"/>
      <family val="2"/>
      <charset val="238"/>
    </font>
    <font>
      <sz val="11"/>
      <color rgb="FF000000"/>
      <name val="Liberation Sans1"/>
      <charset val="238"/>
    </font>
    <font>
      <b/>
      <sz val="11"/>
      <color rgb="FF333333"/>
      <name val="Calibri"/>
      <family val="2"/>
      <charset val="238"/>
    </font>
    <font>
      <b/>
      <i/>
      <u/>
      <sz val="11"/>
      <color rgb="FF000000"/>
      <name val="Liberation Sans1"/>
      <charset val="238"/>
    </font>
    <font>
      <b/>
      <sz val="18"/>
      <color rgb="FF003366"/>
      <name val="Cambria"/>
      <family val="1"/>
      <charset val="238"/>
    </font>
    <font>
      <b/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</fonts>
  <fills count="42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rgb="FFCCCCFF"/>
        <bgColor rgb="FFCCCCFF"/>
      </patternFill>
    </fill>
    <fill>
      <patternFill patternType="solid">
        <fgColor rgb="FFFF99CC"/>
        <bgColor rgb="FFFF99CC"/>
      </patternFill>
    </fill>
    <fill>
      <patternFill patternType="solid">
        <fgColor rgb="FFCCFFCC"/>
        <bgColor rgb="FFCCFFCC"/>
      </patternFill>
    </fill>
    <fill>
      <patternFill patternType="solid">
        <fgColor rgb="FFCC99FF"/>
        <bgColor rgb="FFCC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FFCC99"/>
      </patternFill>
    </fill>
    <fill>
      <patternFill patternType="solid">
        <fgColor rgb="FF99CCFF"/>
        <bgColor rgb="FF99CCFF"/>
      </patternFill>
    </fill>
    <fill>
      <patternFill patternType="solid">
        <fgColor rgb="FFFF8080"/>
        <bgColor rgb="FFFF8080"/>
      </patternFill>
    </fill>
    <fill>
      <patternFill patternType="solid">
        <fgColor rgb="FF00FF00"/>
        <bgColor rgb="FF00FF00"/>
      </patternFill>
    </fill>
    <fill>
      <patternFill patternType="solid">
        <fgColor rgb="FFFFCC00"/>
        <bgColor rgb="FFFFCC00"/>
      </patternFill>
    </fill>
    <fill>
      <patternFill patternType="solid">
        <fgColor rgb="FF0066CC"/>
        <bgColor rgb="FF0066CC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33CCCC"/>
      </patternFill>
    </fill>
    <fill>
      <patternFill patternType="solid">
        <fgColor rgb="FFFF9900"/>
        <bgColor rgb="FFFF9900"/>
      </patternFill>
    </fill>
    <fill>
      <patternFill patternType="solid">
        <fgColor rgb="FF333399"/>
        <bgColor rgb="FF333399"/>
      </patternFill>
    </fill>
    <fill>
      <patternFill patternType="solid">
        <fgColor rgb="FFFF0000"/>
        <bgColor rgb="FFFF0000"/>
      </patternFill>
    </fill>
    <fill>
      <patternFill patternType="solid">
        <fgColor rgb="FF339966"/>
        <bgColor rgb="FF339966"/>
      </patternFill>
    </fill>
    <fill>
      <patternFill patternType="solid">
        <fgColor rgb="FFFF6600"/>
        <bgColor rgb="FFFF6600"/>
      </patternFill>
    </fill>
    <fill>
      <patternFill patternType="solid">
        <fgColor rgb="FFC0C0C0"/>
        <bgColor rgb="FFC0C0C0"/>
      </patternFill>
    </fill>
    <fill>
      <patternFill patternType="solid">
        <fgColor rgb="FF969696"/>
        <bgColor rgb="FF969696"/>
      </patternFill>
    </fill>
    <fill>
      <patternFill patternType="solid">
        <fgColor rgb="FFFFFF99"/>
        <bgColor rgb="FFFFFF99"/>
      </patternFill>
    </fill>
    <fill>
      <patternFill patternType="solid">
        <fgColor rgb="FFFFFFCC"/>
        <bgColor rgb="FFFFFFCC"/>
      </patternFill>
    </fill>
  </fills>
  <borders count="4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rgb="FF333399"/>
      </bottom>
      <diagonal/>
    </border>
    <border>
      <left/>
      <right/>
      <top/>
      <bottom style="medium">
        <color rgb="FFC0C0C0"/>
      </bottom>
      <diagonal/>
    </border>
    <border>
      <left/>
      <right/>
      <top/>
      <bottom style="thin">
        <color rgb="FF0066CC"/>
      </bottom>
      <diagonal/>
    </border>
    <border>
      <left/>
      <right/>
      <top/>
      <bottom style="thin">
        <color rgb="FF0000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 style="thin">
        <color rgb="FF333399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82">
    <xf numFmtId="0" fontId="0" fillId="0" borderId="0"/>
    <xf numFmtId="0" fontId="1" fillId="2" borderId="0" applyNumberFormat="0" applyBorder="0" applyAlignment="0" applyProtection="0"/>
    <xf numFmtId="0" fontId="7" fillId="20" borderId="0"/>
    <xf numFmtId="0" fontId="1" fillId="3" borderId="0" applyNumberFormat="0" applyBorder="0" applyAlignment="0" applyProtection="0"/>
    <xf numFmtId="0" fontId="7" fillId="21" borderId="0"/>
    <xf numFmtId="0" fontId="1" fillId="4" borderId="0" applyNumberFormat="0" applyBorder="0" applyAlignment="0" applyProtection="0"/>
    <xf numFmtId="0" fontId="7" fillId="22" borderId="0"/>
    <xf numFmtId="0" fontId="1" fillId="5" borderId="0" applyNumberFormat="0" applyBorder="0" applyAlignment="0" applyProtection="0"/>
    <xf numFmtId="0" fontId="7" fillId="23" borderId="0"/>
    <xf numFmtId="0" fontId="1" fillId="6" borderId="0" applyNumberFormat="0" applyBorder="0" applyAlignment="0" applyProtection="0"/>
    <xf numFmtId="0" fontId="7" fillId="24" borderId="0"/>
    <xf numFmtId="0" fontId="1" fillId="7" borderId="0" applyNumberFormat="0" applyBorder="0" applyAlignment="0" applyProtection="0"/>
    <xf numFmtId="0" fontId="7" fillId="25" borderId="0"/>
    <xf numFmtId="0" fontId="1" fillId="8" borderId="0" applyNumberFormat="0" applyBorder="0" applyAlignment="0" applyProtection="0"/>
    <xf numFmtId="0" fontId="7" fillId="26" borderId="0"/>
    <xf numFmtId="0" fontId="1" fillId="9" borderId="0" applyNumberFormat="0" applyBorder="0" applyAlignment="0" applyProtection="0"/>
    <xf numFmtId="0" fontId="7" fillId="27" borderId="0"/>
    <xf numFmtId="0" fontId="1" fillId="10" borderId="0" applyNumberFormat="0" applyBorder="0" applyAlignment="0" applyProtection="0"/>
    <xf numFmtId="0" fontId="7" fillId="28" borderId="0"/>
    <xf numFmtId="0" fontId="1" fillId="5" borderId="0" applyNumberFormat="0" applyBorder="0" applyAlignment="0" applyProtection="0"/>
    <xf numFmtId="0" fontId="7" fillId="23" borderId="0"/>
    <xf numFmtId="0" fontId="1" fillId="8" borderId="0" applyNumberFormat="0" applyBorder="0" applyAlignment="0" applyProtection="0"/>
    <xf numFmtId="0" fontId="7" fillId="26" borderId="0"/>
    <xf numFmtId="0" fontId="1" fillId="11" borderId="0" applyNumberFormat="0" applyBorder="0" applyAlignment="0" applyProtection="0"/>
    <xf numFmtId="0" fontId="7" fillId="29" borderId="0"/>
    <xf numFmtId="0" fontId="2" fillId="12" borderId="0" applyNumberFormat="0" applyBorder="0" applyAlignment="0" applyProtection="0"/>
    <xf numFmtId="0" fontId="8" fillId="30" borderId="0"/>
    <xf numFmtId="0" fontId="2" fillId="9" borderId="0" applyNumberFormat="0" applyBorder="0" applyAlignment="0" applyProtection="0"/>
    <xf numFmtId="0" fontId="8" fillId="27" borderId="0"/>
    <xf numFmtId="0" fontId="2" fillId="10" borderId="0" applyNumberFormat="0" applyBorder="0" applyAlignment="0" applyProtection="0"/>
    <xf numFmtId="0" fontId="8" fillId="28" borderId="0"/>
    <xf numFmtId="0" fontId="2" fillId="13" borderId="0" applyNumberFormat="0" applyBorder="0" applyAlignment="0" applyProtection="0"/>
    <xf numFmtId="0" fontId="8" fillId="31" borderId="0"/>
    <xf numFmtId="0" fontId="2" fillId="14" borderId="0" applyNumberFormat="0" applyBorder="0" applyAlignment="0" applyProtection="0"/>
    <xf numFmtId="0" fontId="8" fillId="32" borderId="0"/>
    <xf numFmtId="0" fontId="2" fillId="15" borderId="0" applyNumberFormat="0" applyBorder="0" applyAlignment="0" applyProtection="0"/>
    <xf numFmtId="0" fontId="8" fillId="33" borderId="0"/>
    <xf numFmtId="0" fontId="2" fillId="16" borderId="0" applyNumberFormat="0" applyBorder="0" applyAlignment="0" applyProtection="0"/>
    <xf numFmtId="0" fontId="8" fillId="34" borderId="0"/>
    <xf numFmtId="0" fontId="2" fillId="17" borderId="0" applyNumberFormat="0" applyBorder="0" applyAlignment="0" applyProtection="0"/>
    <xf numFmtId="0" fontId="8" fillId="35" borderId="0"/>
    <xf numFmtId="0" fontId="2" fillId="18" borderId="0" applyNumberFormat="0" applyBorder="0" applyAlignment="0" applyProtection="0"/>
    <xf numFmtId="0" fontId="8" fillId="36" borderId="0"/>
    <xf numFmtId="0" fontId="2" fillId="13" borderId="0" applyNumberFormat="0" applyBorder="0" applyAlignment="0" applyProtection="0"/>
    <xf numFmtId="0" fontId="8" fillId="31" borderId="0"/>
    <xf numFmtId="0" fontId="2" fillId="14" borderId="0" applyNumberFormat="0" applyBorder="0" applyAlignment="0" applyProtection="0"/>
    <xf numFmtId="0" fontId="8" fillId="32" borderId="0"/>
    <xf numFmtId="0" fontId="2" fillId="19" borderId="0" applyNumberFormat="0" applyBorder="0" applyAlignment="0" applyProtection="0"/>
    <xf numFmtId="0" fontId="8" fillId="37" borderId="0"/>
    <xf numFmtId="0" fontId="9" fillId="21" borderId="0"/>
    <xf numFmtId="0" fontId="10" fillId="38" borderId="11"/>
    <xf numFmtId="0" fontId="11" fillId="39" borderId="12"/>
    <xf numFmtId="164" fontId="6" fillId="0" borderId="0" applyFill="0" applyBorder="0" applyAlignment="0" applyProtection="0"/>
    <xf numFmtId="165" fontId="7" fillId="0" borderId="0"/>
    <xf numFmtId="0" fontId="12" fillId="0" borderId="0"/>
    <xf numFmtId="0" fontId="13" fillId="22" borderId="0"/>
    <xf numFmtId="0" fontId="14" fillId="0" borderId="0">
      <alignment horizontal="center"/>
    </xf>
    <xf numFmtId="0" fontId="15" fillId="0" borderId="13"/>
    <xf numFmtId="0" fontId="16" fillId="0" borderId="14"/>
    <xf numFmtId="0" fontId="17" fillId="0" borderId="15"/>
    <xf numFmtId="0" fontId="17" fillId="0" borderId="0"/>
    <xf numFmtId="0" fontId="14" fillId="0" borderId="0">
      <alignment horizontal="center" textRotation="90"/>
    </xf>
    <xf numFmtId="0" fontId="18" fillId="25" borderId="11"/>
    <xf numFmtId="0" fontId="19" fillId="0" borderId="16"/>
    <xf numFmtId="0" fontId="20" fillId="40" borderId="0"/>
    <xf numFmtId="0" fontId="6" fillId="0" borderId="0"/>
    <xf numFmtId="0" fontId="3" fillId="0" borderId="0"/>
    <xf numFmtId="0" fontId="21" fillId="0" borderId="0"/>
    <xf numFmtId="0" fontId="6" fillId="0" borderId="0"/>
    <xf numFmtId="0" fontId="6" fillId="0" borderId="0"/>
    <xf numFmtId="0" fontId="21" fillId="0" borderId="0"/>
    <xf numFmtId="0" fontId="6" fillId="0" borderId="0"/>
    <xf numFmtId="0" fontId="21" fillId="0" borderId="0"/>
    <xf numFmtId="0" fontId="22" fillId="0" borderId="0"/>
    <xf numFmtId="0" fontId="7" fillId="41" borderId="17"/>
    <xf numFmtId="0" fontId="23" fillId="38" borderId="18"/>
    <xf numFmtId="0" fontId="24" fillId="0" borderId="0"/>
    <xf numFmtId="166" fontId="24" fillId="0" borderId="0"/>
    <xf numFmtId="0" fontId="25" fillId="0" borderId="0"/>
    <xf numFmtId="0" fontId="4" fillId="0" borderId="2" applyNumberFormat="0" applyFill="0" applyAlignment="0" applyProtection="0"/>
    <xf numFmtId="0" fontId="26" fillId="0" borderId="19"/>
    <xf numFmtId="0" fontId="27" fillId="0" borderId="0"/>
  </cellStyleXfs>
  <cellXfs count="175">
    <xf numFmtId="0" fontId="0" fillId="0" borderId="0" xfId="0"/>
    <xf numFmtId="0" fontId="5" fillId="0" borderId="0" xfId="0" applyFont="1"/>
    <xf numFmtId="4" fontId="0" fillId="0" borderId="0" xfId="0" applyNumberFormat="1"/>
    <xf numFmtId="0" fontId="0" fillId="0" borderId="1" xfId="0" applyBorder="1"/>
    <xf numFmtId="0" fontId="0" fillId="0" borderId="3" xfId="0" applyFont="1" applyBorder="1"/>
    <xf numFmtId="3" fontId="0" fillId="0" borderId="3" xfId="0" applyNumberFormat="1" applyFont="1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/>
    <xf numFmtId="0" fontId="0" fillId="0" borderId="1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5" fillId="0" borderId="4" xfId="0" applyFont="1" applyBorder="1"/>
    <xf numFmtId="0" fontId="0" fillId="0" borderId="4" xfId="0" applyBorder="1"/>
    <xf numFmtId="0" fontId="0" fillId="0" borderId="6" xfId="0" applyFont="1" applyBorder="1" applyAlignment="1">
      <alignment horizontal="center"/>
    </xf>
    <xf numFmtId="0" fontId="0" fillId="0" borderId="6" xfId="0" applyBorder="1"/>
    <xf numFmtId="0" fontId="0" fillId="0" borderId="4" xfId="0" applyBorder="1" applyAlignment="1">
      <alignment horizontal="center"/>
    </xf>
    <xf numFmtId="0" fontId="5" fillId="0" borderId="6" xfId="0" applyFont="1" applyBorder="1"/>
    <xf numFmtId="2" fontId="0" fillId="0" borderId="4" xfId="0" applyNumberFormat="1" applyFont="1" applyBorder="1"/>
    <xf numFmtId="2" fontId="0" fillId="0" borderId="6" xfId="0" applyNumberFormat="1" applyFont="1" applyBorder="1"/>
    <xf numFmtId="2" fontId="0" fillId="0" borderId="0" xfId="0" applyNumberFormat="1"/>
    <xf numFmtId="0" fontId="0" fillId="0" borderId="7" xfId="0" applyBorder="1"/>
    <xf numFmtId="0" fontId="5" fillId="0" borderId="0" xfId="0" applyFont="1" applyBorder="1"/>
    <xf numFmtId="0" fontId="5" fillId="0" borderId="8" xfId="0" applyFont="1" applyBorder="1"/>
    <xf numFmtId="14" fontId="0" fillId="0" borderId="8" xfId="0" applyNumberFormat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8" xfId="0" applyFill="1" applyBorder="1"/>
    <xf numFmtId="2" fontId="0" fillId="0" borderId="8" xfId="0" applyNumberFormat="1" applyBorder="1"/>
    <xf numFmtId="0" fontId="6" fillId="0" borderId="8" xfId="0" applyFont="1" applyBorder="1" applyAlignment="1">
      <alignment horizontal="left"/>
    </xf>
    <xf numFmtId="14" fontId="0" fillId="0" borderId="7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7" xfId="0" applyBorder="1" applyAlignment="1">
      <alignment horizontal="left"/>
    </xf>
    <xf numFmtId="0" fontId="0" fillId="0" borderId="9" xfId="0" applyBorder="1"/>
    <xf numFmtId="0" fontId="0" fillId="0" borderId="10" xfId="0" applyFont="1" applyBorder="1" applyAlignment="1">
      <alignment horizontal="center"/>
    </xf>
    <xf numFmtId="0" fontId="0" fillId="0" borderId="10" xfId="0" applyFont="1" applyBorder="1"/>
    <xf numFmtId="0" fontId="5" fillId="0" borderId="0" xfId="0" applyFont="1" applyAlignment="1">
      <alignment horizontal="center"/>
    </xf>
    <xf numFmtId="0" fontId="0" fillId="0" borderId="20" xfId="0" applyBorder="1"/>
    <xf numFmtId="0" fontId="0" fillId="0" borderId="0" xfId="0" applyBorder="1"/>
    <xf numFmtId="0" fontId="0" fillId="0" borderId="8" xfId="0" applyBorder="1"/>
    <xf numFmtId="0" fontId="0" fillId="0" borderId="8" xfId="0" applyBorder="1" applyAlignment="1">
      <alignment horizontal="center"/>
    </xf>
    <xf numFmtId="0" fontId="0" fillId="0" borderId="20" xfId="0" applyFont="1" applyBorder="1"/>
    <xf numFmtId="0" fontId="5" fillId="0" borderId="21" xfId="0" applyFont="1" applyFill="1" applyBorder="1"/>
    <xf numFmtId="0" fontId="0" fillId="0" borderId="21" xfId="0" applyBorder="1" applyAlignment="1">
      <alignment horizontal="center"/>
    </xf>
    <xf numFmtId="2" fontId="5" fillId="0" borderId="21" xfId="0" applyNumberFormat="1" applyFont="1" applyBorder="1"/>
    <xf numFmtId="0" fontId="0" fillId="0" borderId="21" xfId="0" applyBorder="1"/>
    <xf numFmtId="0" fontId="0" fillId="0" borderId="20" xfId="0" applyFont="1" applyBorder="1" applyAlignment="1">
      <alignment horizontal="center"/>
    </xf>
    <xf numFmtId="3" fontId="0" fillId="0" borderId="20" xfId="0" applyNumberFormat="1" applyFont="1" applyBorder="1"/>
    <xf numFmtId="0" fontId="5" fillId="0" borderId="22" xfId="0" applyFont="1" applyBorder="1"/>
    <xf numFmtId="0" fontId="5" fillId="0" borderId="22" xfId="0" applyFont="1" applyBorder="1" applyAlignment="1">
      <alignment horizontal="left"/>
    </xf>
    <xf numFmtId="0" fontId="0" fillId="0" borderId="22" xfId="0" applyBorder="1" applyAlignment="1">
      <alignment horizontal="center"/>
    </xf>
    <xf numFmtId="0" fontId="0" fillId="0" borderId="22" xfId="0" applyBorder="1"/>
    <xf numFmtId="2" fontId="0" fillId="0" borderId="22" xfId="0" applyNumberFormat="1" applyBorder="1" applyAlignment="1">
      <alignment horizontal="right"/>
    </xf>
    <xf numFmtId="0" fontId="0" fillId="0" borderId="22" xfId="0" applyBorder="1" applyAlignment="1">
      <alignment horizontal="left"/>
    </xf>
    <xf numFmtId="2" fontId="0" fillId="0" borderId="8" xfId="0" applyNumberFormat="1" applyBorder="1" applyAlignment="1">
      <alignment horizontal="right"/>
    </xf>
    <xf numFmtId="0" fontId="0" fillId="0" borderId="8" xfId="0" applyBorder="1" applyAlignment="1">
      <alignment horizontal="left"/>
    </xf>
    <xf numFmtId="0" fontId="0" fillId="0" borderId="23" xfId="0" applyBorder="1"/>
    <xf numFmtId="0" fontId="5" fillId="0" borderId="24" xfId="0" applyFont="1" applyFill="1" applyBorder="1"/>
    <xf numFmtId="0" fontId="5" fillId="0" borderId="21" xfId="0" applyFont="1" applyBorder="1" applyAlignment="1">
      <alignment horizontal="center"/>
    </xf>
    <xf numFmtId="0" fontId="5" fillId="0" borderId="21" xfId="0" applyFont="1" applyBorder="1"/>
    <xf numFmtId="14" fontId="0" fillId="0" borderId="26" xfId="0" applyNumberFormat="1" applyBorder="1" applyAlignment="1">
      <alignment horizontal="center"/>
    </xf>
    <xf numFmtId="0" fontId="0" fillId="0" borderId="27" xfId="0" applyFill="1" applyBorder="1" applyAlignment="1">
      <alignment horizontal="center"/>
    </xf>
    <xf numFmtId="0" fontId="0" fillId="0" borderId="27" xfId="0" applyFill="1" applyBorder="1"/>
    <xf numFmtId="0" fontId="5" fillId="0" borderId="27" xfId="0" applyFont="1" applyBorder="1" applyAlignment="1">
      <alignment horizontal="right"/>
    </xf>
    <xf numFmtId="0" fontId="5" fillId="0" borderId="20" xfId="0" applyFont="1" applyBorder="1" applyAlignment="1">
      <alignment horizontal="center"/>
    </xf>
    <xf numFmtId="2" fontId="5" fillId="0" borderId="20" xfId="0" applyNumberFormat="1" applyFont="1" applyBorder="1" applyAlignment="1">
      <alignment horizontal="center"/>
    </xf>
    <xf numFmtId="0" fontId="0" fillId="0" borderId="23" xfId="0" applyBorder="1" applyAlignment="1">
      <alignment horizontal="center"/>
    </xf>
    <xf numFmtId="3" fontId="0" fillId="0" borderId="4" xfId="0" applyNumberFormat="1" applyFont="1" applyBorder="1"/>
    <xf numFmtId="0" fontId="0" fillId="0" borderId="22" xfId="0" applyFont="1" applyBorder="1" applyAlignment="1">
      <alignment horizontal="center"/>
    </xf>
    <xf numFmtId="2" fontId="0" fillId="0" borderId="1" xfId="0" applyNumberFormat="1" applyFont="1" applyBorder="1" applyAlignment="1">
      <alignment horizontal="right"/>
    </xf>
    <xf numFmtId="2" fontId="5" fillId="0" borderId="0" xfId="0" applyNumberFormat="1" applyFont="1" applyAlignment="1">
      <alignment horizontal="right"/>
    </xf>
    <xf numFmtId="2" fontId="0" fillId="0" borderId="22" xfId="0" applyNumberFormat="1" applyFont="1" applyBorder="1" applyAlignment="1">
      <alignment horizontal="right"/>
    </xf>
    <xf numFmtId="2" fontId="5" fillId="0" borderId="21" xfId="0" applyNumberFormat="1" applyFont="1" applyBorder="1" applyAlignment="1">
      <alignment horizontal="right"/>
    </xf>
    <xf numFmtId="2" fontId="0" fillId="0" borderId="0" xfId="0" applyNumberFormat="1" applyAlignment="1">
      <alignment horizontal="right"/>
    </xf>
    <xf numFmtId="0" fontId="0" fillId="0" borderId="29" xfId="0" applyBorder="1"/>
    <xf numFmtId="2" fontId="0" fillId="0" borderId="8" xfId="0" applyNumberFormat="1" applyFont="1" applyBorder="1" applyAlignment="1">
      <alignment horizontal="right"/>
    </xf>
    <xf numFmtId="0" fontId="5" fillId="0" borderId="5" xfId="0" applyFont="1" applyBorder="1" applyAlignment="1">
      <alignment horizontal="center"/>
    </xf>
    <xf numFmtId="2" fontId="0" fillId="0" borderId="5" xfId="0" applyNumberFormat="1" applyFont="1" applyBorder="1" applyAlignment="1">
      <alignment horizontal="right"/>
    </xf>
    <xf numFmtId="0" fontId="0" fillId="0" borderId="8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4" xfId="0" applyFont="1" applyBorder="1"/>
    <xf numFmtId="0" fontId="0" fillId="0" borderId="0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4" xfId="0" applyFont="1" applyBorder="1" applyAlignment="1">
      <alignment horizontal="center" wrapText="1"/>
    </xf>
    <xf numFmtId="0" fontId="0" fillId="0" borderId="22" xfId="0" applyFont="1" applyBorder="1" applyAlignment="1">
      <alignment horizontal="center" wrapText="1"/>
    </xf>
    <xf numFmtId="2" fontId="0" fillId="0" borderId="22" xfId="0" applyNumberFormat="1" applyFont="1" applyBorder="1"/>
    <xf numFmtId="0" fontId="0" fillId="0" borderId="30" xfId="0" applyFont="1" applyBorder="1" applyAlignment="1">
      <alignment horizontal="center"/>
    </xf>
    <xf numFmtId="0" fontId="0" fillId="0" borderId="8" xfId="0" applyFont="1" applyBorder="1" applyAlignment="1">
      <alignment horizontal="left"/>
    </xf>
    <xf numFmtId="0" fontId="0" fillId="0" borderId="8" xfId="0" applyFont="1" applyBorder="1" applyAlignment="1">
      <alignment horizontal="center" wrapText="1"/>
    </xf>
    <xf numFmtId="0" fontId="0" fillId="0" borderId="8" xfId="0" applyFont="1" applyBorder="1"/>
    <xf numFmtId="2" fontId="0" fillId="0" borderId="8" xfId="0" applyNumberFormat="1" applyFont="1" applyBorder="1"/>
    <xf numFmtId="3" fontId="0" fillId="0" borderId="8" xfId="0" applyNumberFormat="1" applyFont="1" applyBorder="1"/>
    <xf numFmtId="0" fontId="5" fillId="0" borderId="7" xfId="0" applyFont="1" applyBorder="1" applyAlignment="1">
      <alignment horizontal="center"/>
    </xf>
    <xf numFmtId="0" fontId="5" fillId="0" borderId="7" xfId="0" applyFont="1" applyBorder="1" applyAlignment="1">
      <alignment horizontal="center" wrapText="1"/>
    </xf>
    <xf numFmtId="0" fontId="0" fillId="0" borderId="22" xfId="0" applyBorder="1" applyAlignment="1">
      <alignment horizontal="left" wrapText="1"/>
    </xf>
    <xf numFmtId="2" fontId="0" fillId="0" borderId="22" xfId="0" applyNumberFormat="1" applyFont="1" applyBorder="1" applyAlignment="1"/>
    <xf numFmtId="0" fontId="0" fillId="0" borderId="28" xfId="0" applyBorder="1"/>
    <xf numFmtId="0" fontId="0" fillId="0" borderId="31" xfId="0" applyBorder="1"/>
    <xf numFmtId="0" fontId="0" fillId="0" borderId="32" xfId="0" applyBorder="1" applyAlignment="1">
      <alignment horizontal="center"/>
    </xf>
    <xf numFmtId="3" fontId="0" fillId="0" borderId="22" xfId="0" applyNumberFormat="1" applyBorder="1"/>
    <xf numFmtId="3" fontId="0" fillId="0" borderId="7" xfId="0" applyNumberFormat="1" applyFont="1" applyBorder="1"/>
    <xf numFmtId="0" fontId="5" fillId="0" borderId="0" xfId="0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5" fillId="0" borderId="22" xfId="0" applyFont="1" applyBorder="1" applyAlignment="1">
      <alignment horizontal="center" wrapText="1"/>
    </xf>
    <xf numFmtId="0" fontId="5" fillId="0" borderId="32" xfId="0" applyFont="1" applyBorder="1" applyAlignment="1">
      <alignment horizontal="left"/>
    </xf>
    <xf numFmtId="0" fontId="0" fillId="0" borderId="32" xfId="0" applyFont="1" applyBorder="1" applyAlignment="1">
      <alignment horizontal="center"/>
    </xf>
    <xf numFmtId="0" fontId="0" fillId="0" borderId="32" xfId="0" applyFont="1" applyBorder="1" applyAlignment="1">
      <alignment horizontal="center" wrapText="1"/>
    </xf>
    <xf numFmtId="0" fontId="0" fillId="0" borderId="32" xfId="0" applyBorder="1" applyAlignment="1">
      <alignment horizontal="left" wrapText="1"/>
    </xf>
    <xf numFmtId="2" fontId="0" fillId="0" borderId="32" xfId="0" applyNumberFormat="1" applyFont="1" applyBorder="1" applyAlignment="1"/>
    <xf numFmtId="0" fontId="0" fillId="0" borderId="32" xfId="0" applyBorder="1" applyAlignment="1">
      <alignment horizontal="left"/>
    </xf>
    <xf numFmtId="3" fontId="0" fillId="0" borderId="4" xfId="0" applyNumberFormat="1" applyBorder="1"/>
    <xf numFmtId="0" fontId="0" fillId="0" borderId="22" xfId="0" applyFill="1" applyBorder="1"/>
    <xf numFmtId="0" fontId="5" fillId="0" borderId="7" xfId="0" applyFont="1" applyBorder="1"/>
    <xf numFmtId="2" fontId="5" fillId="0" borderId="7" xfId="0" applyNumberFormat="1" applyFont="1" applyBorder="1" applyAlignment="1">
      <alignment horizontal="right"/>
    </xf>
    <xf numFmtId="0" fontId="5" fillId="0" borderId="20" xfId="0" applyFont="1" applyBorder="1"/>
    <xf numFmtId="2" fontId="5" fillId="0" borderId="20" xfId="0" applyNumberFormat="1" applyFont="1" applyBorder="1" applyAlignment="1">
      <alignment horizontal="right"/>
    </xf>
    <xf numFmtId="0" fontId="5" fillId="0" borderId="10" xfId="0" applyFont="1" applyBorder="1" applyAlignment="1">
      <alignment horizontal="center"/>
    </xf>
    <xf numFmtId="0" fontId="5" fillId="0" borderId="7" xfId="0" applyFont="1" applyBorder="1" applyAlignment="1">
      <alignment horizontal="left"/>
    </xf>
    <xf numFmtId="2" fontId="5" fillId="0" borderId="7" xfId="0" applyNumberFormat="1" applyFont="1" applyBorder="1" applyAlignment="1"/>
    <xf numFmtId="2" fontId="0" fillId="0" borderId="8" xfId="0" applyNumberFormat="1" applyFont="1" applyBorder="1" applyAlignment="1"/>
    <xf numFmtId="2" fontId="5" fillId="0" borderId="20" xfId="0" applyNumberFormat="1" applyFont="1" applyBorder="1"/>
    <xf numFmtId="0" fontId="5" fillId="0" borderId="3" xfId="0" applyFont="1" applyBorder="1"/>
    <xf numFmtId="2" fontId="5" fillId="0" borderId="3" xfId="0" applyNumberFormat="1" applyFont="1" applyBorder="1"/>
    <xf numFmtId="0" fontId="5" fillId="0" borderId="10" xfId="0" applyFont="1" applyBorder="1"/>
    <xf numFmtId="14" fontId="5" fillId="0" borderId="7" xfId="0" applyNumberFormat="1" applyFont="1" applyBorder="1" applyAlignment="1">
      <alignment horizontal="center"/>
    </xf>
    <xf numFmtId="0" fontId="5" fillId="0" borderId="25" xfId="0" applyFont="1" applyBorder="1"/>
    <xf numFmtId="2" fontId="5" fillId="0" borderId="27" xfId="0" applyNumberFormat="1" applyFont="1" applyBorder="1"/>
    <xf numFmtId="0" fontId="5" fillId="0" borderId="8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5" fillId="0" borderId="32" xfId="0" applyFont="1" applyBorder="1"/>
    <xf numFmtId="2" fontId="0" fillId="0" borderId="32" xfId="0" applyNumberFormat="1" applyFont="1" applyBorder="1" applyAlignment="1">
      <alignment horizontal="right"/>
    </xf>
    <xf numFmtId="0" fontId="5" fillId="0" borderId="8" xfId="0" applyFont="1" applyBorder="1" applyAlignment="1">
      <alignment horizontal="center" wrapText="1"/>
    </xf>
    <xf numFmtId="0" fontId="0" fillId="0" borderId="33" xfId="0" applyBorder="1" applyAlignment="1">
      <alignment horizontal="center"/>
    </xf>
    <xf numFmtId="0" fontId="5" fillId="0" borderId="27" xfId="0" applyFont="1" applyBorder="1"/>
    <xf numFmtId="0" fontId="0" fillId="0" borderId="32" xfId="0" applyBorder="1"/>
    <xf numFmtId="0" fontId="0" fillId="0" borderId="5" xfId="0" applyBorder="1" applyAlignment="1">
      <alignment horizontal="center"/>
    </xf>
    <xf numFmtId="0" fontId="0" fillId="0" borderId="34" xfId="0" applyBorder="1"/>
    <xf numFmtId="0" fontId="5" fillId="0" borderId="35" xfId="0" applyFont="1" applyBorder="1"/>
    <xf numFmtId="2" fontId="5" fillId="0" borderId="4" xfId="0" applyNumberFormat="1" applyFont="1" applyBorder="1" applyAlignment="1">
      <alignment horizontal="center"/>
    </xf>
    <xf numFmtId="0" fontId="0" fillId="0" borderId="22" xfId="0" applyFont="1" applyBorder="1" applyAlignment="1">
      <alignment horizontal="left"/>
    </xf>
    <xf numFmtId="14" fontId="0" fillId="0" borderId="29" xfId="0" applyNumberFormat="1" applyBorder="1" applyAlignment="1">
      <alignment horizontal="center"/>
    </xf>
    <xf numFmtId="2" fontId="5" fillId="0" borderId="10" xfId="0" applyNumberFormat="1" applyFont="1" applyBorder="1"/>
    <xf numFmtId="3" fontId="0" fillId="0" borderId="36" xfId="0" applyNumberFormat="1" applyFont="1" applyBorder="1"/>
    <xf numFmtId="0" fontId="0" fillId="0" borderId="7" xfId="0" applyFont="1" applyBorder="1" applyAlignment="1">
      <alignment horizontal="center"/>
    </xf>
    <xf numFmtId="0" fontId="0" fillId="0" borderId="7" xfId="0" applyFont="1" applyBorder="1" applyAlignment="1">
      <alignment horizontal="left"/>
    </xf>
    <xf numFmtId="0" fontId="0" fillId="0" borderId="37" xfId="0" applyBorder="1" applyAlignment="1">
      <alignment horizontal="center"/>
    </xf>
    <xf numFmtId="14" fontId="5" fillId="0" borderId="22" xfId="0" applyNumberFormat="1" applyFont="1" applyBorder="1"/>
    <xf numFmtId="0" fontId="5" fillId="0" borderId="38" xfId="0" applyFont="1" applyBorder="1"/>
    <xf numFmtId="0" fontId="5" fillId="0" borderId="39" xfId="0" applyFont="1" applyBorder="1"/>
    <xf numFmtId="0" fontId="0" fillId="0" borderId="38" xfId="0" applyFont="1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40" xfId="0" applyFont="1" applyBorder="1" applyAlignment="1">
      <alignment horizontal="center"/>
    </xf>
    <xf numFmtId="0" fontId="0" fillId="0" borderId="27" xfId="0" applyFont="1" applyBorder="1"/>
    <xf numFmtId="0" fontId="5" fillId="0" borderId="41" xfId="0" applyFont="1" applyBorder="1"/>
    <xf numFmtId="0" fontId="0" fillId="0" borderId="0" xfId="0" applyBorder="1" applyAlignment="1">
      <alignment horizontal="left" wrapText="1"/>
    </xf>
    <xf numFmtId="0" fontId="0" fillId="0" borderId="42" xfId="0" applyBorder="1" applyAlignment="1">
      <alignment horizontal="center"/>
    </xf>
    <xf numFmtId="2" fontId="0" fillId="0" borderId="4" xfId="0" applyNumberFormat="1" applyFont="1" applyBorder="1" applyAlignment="1">
      <alignment horizontal="right"/>
    </xf>
    <xf numFmtId="0" fontId="5" fillId="0" borderId="27" xfId="0" applyFont="1" applyBorder="1" applyAlignment="1">
      <alignment horizontal="center"/>
    </xf>
    <xf numFmtId="2" fontId="0" fillId="0" borderId="0" xfId="0" applyNumberFormat="1" applyFont="1" applyBorder="1" applyAlignment="1">
      <alignment horizontal="right"/>
    </xf>
    <xf numFmtId="0" fontId="0" fillId="0" borderId="34" xfId="0" applyFill="1" applyBorder="1"/>
    <xf numFmtId="0" fontId="5" fillId="0" borderId="29" xfId="0" applyFont="1" applyBorder="1"/>
    <xf numFmtId="0" fontId="5" fillId="0" borderId="29" xfId="0" applyFont="1" applyBorder="1" applyAlignment="1">
      <alignment horizontal="center"/>
    </xf>
    <xf numFmtId="0" fontId="0" fillId="0" borderId="43" xfId="0" applyFont="1" applyBorder="1" applyAlignment="1">
      <alignment horizontal="center"/>
    </xf>
    <xf numFmtId="0" fontId="0" fillId="0" borderId="44" xfId="0" applyFont="1" applyBorder="1" applyAlignment="1">
      <alignment horizontal="center"/>
    </xf>
    <xf numFmtId="0" fontId="0" fillId="0" borderId="30" xfId="0" applyBorder="1"/>
    <xf numFmtId="0" fontId="0" fillId="0" borderId="42" xfId="0" applyBorder="1"/>
    <xf numFmtId="1" fontId="0" fillId="0" borderId="22" xfId="0" applyNumberFormat="1" applyBorder="1" applyAlignment="1">
      <alignment horizontal="center"/>
    </xf>
    <xf numFmtId="0" fontId="0" fillId="0" borderId="45" xfId="0" applyBorder="1"/>
    <xf numFmtId="2" fontId="0" fillId="0" borderId="32" xfId="0" applyNumberFormat="1" applyBorder="1" applyAlignment="1">
      <alignment horizontal="right"/>
    </xf>
    <xf numFmtId="14" fontId="0" fillId="0" borderId="32" xfId="0" applyNumberFormat="1" applyFont="1" applyBorder="1" applyAlignment="1">
      <alignment horizontal="center"/>
    </xf>
    <xf numFmtId="0" fontId="0" fillId="0" borderId="32" xfId="0" applyFont="1" applyBorder="1" applyAlignment="1">
      <alignment horizontal="left"/>
    </xf>
    <xf numFmtId="0" fontId="5" fillId="0" borderId="8" xfId="0" applyFont="1" applyBorder="1" applyAlignment="1">
      <alignment horizontal="left"/>
    </xf>
    <xf numFmtId="14" fontId="5" fillId="0" borderId="29" xfId="0" applyNumberFormat="1" applyFont="1" applyBorder="1" applyAlignment="1">
      <alignment horizontal="center"/>
    </xf>
    <xf numFmtId="2" fontId="0" fillId="0" borderId="29" xfId="0" applyNumberFormat="1" applyFont="1" applyBorder="1" applyAlignment="1">
      <alignment horizontal="right"/>
    </xf>
    <xf numFmtId="0" fontId="5" fillId="0" borderId="29" xfId="0" applyFont="1" applyBorder="1" applyAlignment="1">
      <alignment horizontal="left"/>
    </xf>
    <xf numFmtId="0" fontId="5" fillId="0" borderId="0" xfId="0" applyFont="1" applyAlignment="1">
      <alignment horizontal="left"/>
    </xf>
  </cellXfs>
  <cellStyles count="82">
    <cellStyle name="20% - Accent1" xfId="1" builtinId="30" customBuiltin="1"/>
    <cellStyle name="20% - Accent1 2" xfId="2"/>
    <cellStyle name="20% - Accent2" xfId="3" builtinId="34" customBuiltin="1"/>
    <cellStyle name="20% - Accent2 2" xfId="4"/>
    <cellStyle name="20% - Accent3" xfId="5" builtinId="38" customBuiltin="1"/>
    <cellStyle name="20% - Accent3 2" xfId="6"/>
    <cellStyle name="20% - Accent4" xfId="7" builtinId="42" customBuiltin="1"/>
    <cellStyle name="20% - Accent4 2" xfId="8"/>
    <cellStyle name="20% - Accent5" xfId="9" builtinId="46" customBuiltin="1"/>
    <cellStyle name="20% - Accent5 2" xfId="10"/>
    <cellStyle name="20% - Accent6" xfId="11" builtinId="50" customBuiltin="1"/>
    <cellStyle name="20% - Accent6 2" xfId="12"/>
    <cellStyle name="40% - Accent1" xfId="13" builtinId="31" customBuiltin="1"/>
    <cellStyle name="40% - Accent1 2" xfId="14"/>
    <cellStyle name="40% - Accent2" xfId="15" builtinId="35" customBuiltin="1"/>
    <cellStyle name="40% - Accent2 2" xfId="16"/>
    <cellStyle name="40% - Accent3" xfId="17" builtinId="39" customBuiltin="1"/>
    <cellStyle name="40% - Accent3 2" xfId="18"/>
    <cellStyle name="40% - Accent4" xfId="19" builtinId="43" customBuiltin="1"/>
    <cellStyle name="40% - Accent4 2" xfId="20"/>
    <cellStyle name="40% - Accent5" xfId="21" builtinId="47" customBuiltin="1"/>
    <cellStyle name="40% - Accent5 2" xfId="22"/>
    <cellStyle name="40% - Accent6" xfId="23" builtinId="51" customBuiltin="1"/>
    <cellStyle name="40% - Accent6 2" xfId="24"/>
    <cellStyle name="60% - Accent1" xfId="25" builtinId="32" customBuiltin="1"/>
    <cellStyle name="60% - Accent1 2" xfId="26"/>
    <cellStyle name="60% - Accent2" xfId="27" builtinId="36" customBuiltin="1"/>
    <cellStyle name="60% - Accent2 2" xfId="28"/>
    <cellStyle name="60% - Accent3" xfId="29" builtinId="40" customBuiltin="1"/>
    <cellStyle name="60% - Accent3 2" xfId="30"/>
    <cellStyle name="60% - Accent4" xfId="31" builtinId="44" customBuiltin="1"/>
    <cellStyle name="60% - Accent4 2" xfId="32"/>
    <cellStyle name="60% - Accent5" xfId="33" builtinId="48" customBuiltin="1"/>
    <cellStyle name="60% - Accent5 2" xfId="34"/>
    <cellStyle name="60% - Accent6" xfId="35" builtinId="52" customBuiltin="1"/>
    <cellStyle name="60% - Accent6 2" xfId="36"/>
    <cellStyle name="Accent1" xfId="37" builtinId="29" customBuiltin="1"/>
    <cellStyle name="Accent1 2" xfId="38"/>
    <cellStyle name="Accent2" xfId="39" builtinId="33" customBuiltin="1"/>
    <cellStyle name="Accent2 2" xfId="40"/>
    <cellStyle name="Accent3" xfId="41" builtinId="37" customBuiltin="1"/>
    <cellStyle name="Accent3 2" xfId="42"/>
    <cellStyle name="Accent4" xfId="43" builtinId="41" customBuiltin="1"/>
    <cellStyle name="Accent4 2" xfId="44"/>
    <cellStyle name="Accent5" xfId="45" builtinId="45" customBuiltin="1"/>
    <cellStyle name="Accent5 2" xfId="46"/>
    <cellStyle name="Accent6" xfId="47" builtinId="49" customBuiltin="1"/>
    <cellStyle name="Accent6 2" xfId="48"/>
    <cellStyle name="Bad 2" xfId="49"/>
    <cellStyle name="Calculation 2" xfId="50"/>
    <cellStyle name="Check Cell 2" xfId="51"/>
    <cellStyle name="Comma 2" xfId="52"/>
    <cellStyle name="Comma 2 2" xfId="53"/>
    <cellStyle name="Explanatory Text 2" xfId="54"/>
    <cellStyle name="Good 2" xfId="55"/>
    <cellStyle name="Heading" xfId="56"/>
    <cellStyle name="Heading 1 2" xfId="57"/>
    <cellStyle name="Heading 2 2" xfId="58"/>
    <cellStyle name="Heading 3 2" xfId="59"/>
    <cellStyle name="Heading 4 2" xfId="60"/>
    <cellStyle name="Heading1" xfId="61"/>
    <cellStyle name="Input 2" xfId="62"/>
    <cellStyle name="Linked Cell 2" xfId="63"/>
    <cellStyle name="Neutral 2" xfId="64"/>
    <cellStyle name="Normal" xfId="0" builtinId="0"/>
    <cellStyle name="Normal 2" xfId="65"/>
    <cellStyle name="Normal 2 2" xfId="66"/>
    <cellStyle name="Normal 2 3" xfId="67"/>
    <cellStyle name="Normal 2_macheta" xfId="68"/>
    <cellStyle name="Normal 3" xfId="69"/>
    <cellStyle name="Normal 3 2" xfId="70"/>
    <cellStyle name="Normal 3_macheta" xfId="71"/>
    <cellStyle name="Normal 4" xfId="72"/>
    <cellStyle name="Normal 5" xfId="73"/>
    <cellStyle name="Note 2" xfId="74"/>
    <cellStyle name="Output 2" xfId="75"/>
    <cellStyle name="Result" xfId="76"/>
    <cellStyle name="Result2" xfId="77"/>
    <cellStyle name="Title 2" xfId="78"/>
    <cellStyle name="Total" xfId="79" builtinId="25" customBuiltin="1"/>
    <cellStyle name="Total 2" xfId="80"/>
    <cellStyle name="Warning Text 2" xfId="8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42"/>
  <sheetViews>
    <sheetView tabSelected="1" topLeftCell="A19" workbookViewId="0">
      <selection activeCell="C43" sqref="C43"/>
    </sheetView>
  </sheetViews>
  <sheetFormatPr defaultRowHeight="12.75"/>
  <cols>
    <col min="1" max="1" width="20.28515625" customWidth="1"/>
    <col min="2" max="2" width="9.140625" style="7"/>
    <col min="3" max="3" width="6.5703125" style="7" customWidth="1"/>
    <col min="4" max="4" width="15.28515625" style="72" customWidth="1"/>
    <col min="5" max="5" width="42.85546875" customWidth="1"/>
  </cols>
  <sheetData>
    <row r="1" spans="1:6">
      <c r="A1" s="1" t="s">
        <v>7</v>
      </c>
      <c r="B1" s="35"/>
      <c r="C1" s="35"/>
      <c r="D1" s="69"/>
    </row>
    <row r="3" spans="1:6">
      <c r="A3" s="1" t="s">
        <v>8</v>
      </c>
      <c r="B3" s="35"/>
      <c r="C3" s="35"/>
      <c r="D3" s="69"/>
      <c r="E3" s="1"/>
    </row>
    <row r="4" spans="1:6">
      <c r="A4" s="1" t="s">
        <v>9</v>
      </c>
      <c r="B4" s="35"/>
      <c r="C4" s="35"/>
      <c r="D4" s="69"/>
      <c r="F4" s="2"/>
    </row>
    <row r="5" spans="1:6">
      <c r="A5" s="1"/>
      <c r="B5" s="35"/>
      <c r="C5" s="35"/>
      <c r="D5" s="69"/>
      <c r="F5" s="2"/>
    </row>
    <row r="6" spans="1:6">
      <c r="A6" s="1"/>
      <c r="B6" s="35" t="s">
        <v>114</v>
      </c>
      <c r="C6" s="35"/>
      <c r="D6" s="69"/>
      <c r="E6" s="8"/>
      <c r="F6" s="2"/>
    </row>
    <row r="7" spans="1:6">
      <c r="B7" s="35"/>
      <c r="C7" s="35"/>
      <c r="D7" s="69"/>
    </row>
    <row r="8" spans="1:6" s="7" customFormat="1" ht="13.5" thickBot="1">
      <c r="A8" s="63" t="s">
        <v>4</v>
      </c>
      <c r="B8" s="63" t="s">
        <v>0</v>
      </c>
      <c r="C8" s="63" t="s">
        <v>1</v>
      </c>
      <c r="D8" s="64" t="s">
        <v>2</v>
      </c>
      <c r="E8" s="63" t="s">
        <v>3</v>
      </c>
    </row>
    <row r="9" spans="1:6" s="7" customFormat="1">
      <c r="A9" s="15" t="s">
        <v>44</v>
      </c>
      <c r="B9" s="75"/>
      <c r="C9" s="75"/>
      <c r="D9" s="76">
        <v>1449831</v>
      </c>
      <c r="E9" s="75"/>
    </row>
    <row r="10" spans="1:6" s="7" customFormat="1">
      <c r="A10" s="145" t="s">
        <v>5</v>
      </c>
      <c r="B10" s="144" t="s">
        <v>115</v>
      </c>
      <c r="C10" s="127">
        <v>12</v>
      </c>
      <c r="D10" s="76">
        <v>272861</v>
      </c>
      <c r="E10" s="3" t="s">
        <v>32</v>
      </c>
    </row>
    <row r="11" spans="1:6">
      <c r="A11" s="133"/>
      <c r="B11" s="154" t="s">
        <v>111</v>
      </c>
      <c r="C11" s="6">
        <v>15</v>
      </c>
      <c r="D11" s="68">
        <v>6860</v>
      </c>
      <c r="E11" s="3" t="s">
        <v>90</v>
      </c>
    </row>
    <row r="12" spans="1:6">
      <c r="A12" s="50"/>
      <c r="B12" s="49" t="s">
        <v>115</v>
      </c>
      <c r="C12" s="149">
        <v>19</v>
      </c>
      <c r="D12" s="155">
        <v>-30189</v>
      </c>
      <c r="E12" s="13" t="s">
        <v>116</v>
      </c>
    </row>
    <row r="13" spans="1:6">
      <c r="A13" s="50"/>
      <c r="B13" s="49" t="s">
        <v>115</v>
      </c>
      <c r="C13" s="149">
        <v>19</v>
      </c>
      <c r="D13" s="155">
        <v>-2075</v>
      </c>
      <c r="E13" s="13" t="s">
        <v>117</v>
      </c>
    </row>
    <row r="14" spans="1:6" ht="13.5" thickBot="1">
      <c r="A14" s="132" t="s">
        <v>6</v>
      </c>
      <c r="B14" s="156"/>
      <c r="C14" s="63"/>
      <c r="D14" s="114">
        <f>SUM(D9:D13)</f>
        <v>1697288</v>
      </c>
      <c r="E14" s="36"/>
    </row>
    <row r="15" spans="1:6">
      <c r="A15" s="135" t="s">
        <v>106</v>
      </c>
      <c r="B15" s="126"/>
      <c r="C15" s="100"/>
      <c r="D15" s="157">
        <v>178187</v>
      </c>
      <c r="E15" s="37"/>
    </row>
    <row r="16" spans="1:6" ht="25.5">
      <c r="A16" s="136" t="s">
        <v>86</v>
      </c>
      <c r="B16" s="49" t="s">
        <v>115</v>
      </c>
      <c r="C16" s="131">
        <v>12</v>
      </c>
      <c r="D16" s="70">
        <v>29052</v>
      </c>
      <c r="E16" s="93" t="s">
        <v>87</v>
      </c>
    </row>
    <row r="17" spans="1:5">
      <c r="A17" s="136"/>
      <c r="B17" s="49" t="s">
        <v>115</v>
      </c>
      <c r="C17" s="131">
        <v>15</v>
      </c>
      <c r="D17" s="70">
        <v>748</v>
      </c>
      <c r="E17" s="153" t="s">
        <v>113</v>
      </c>
    </row>
    <row r="18" spans="1:5" s="1" customFormat="1" ht="13.5" thickBot="1">
      <c r="A18" s="111" t="s">
        <v>88</v>
      </c>
      <c r="B18" s="91"/>
      <c r="C18" s="91"/>
      <c r="D18" s="112">
        <f>SUM(D15:D17)</f>
        <v>207987</v>
      </c>
      <c r="E18" s="111"/>
    </row>
    <row r="19" spans="1:5">
      <c r="A19" s="38" t="s">
        <v>67</v>
      </c>
      <c r="B19" s="39"/>
      <c r="C19" s="39"/>
      <c r="D19" s="74">
        <v>192654</v>
      </c>
      <c r="E19" s="38"/>
    </row>
    <row r="20" spans="1:5">
      <c r="A20" s="47" t="s">
        <v>68</v>
      </c>
      <c r="B20" s="49" t="s">
        <v>115</v>
      </c>
      <c r="C20" s="49">
        <v>12</v>
      </c>
      <c r="D20" s="70">
        <v>524</v>
      </c>
      <c r="E20" s="3" t="s">
        <v>118</v>
      </c>
    </row>
    <row r="21" spans="1:5">
      <c r="A21" s="128"/>
      <c r="B21" s="49" t="s">
        <v>115</v>
      </c>
      <c r="C21" s="97">
        <v>15</v>
      </c>
      <c r="D21" s="129">
        <v>1214</v>
      </c>
      <c r="E21" s="110" t="s">
        <v>101</v>
      </c>
    </row>
    <row r="22" spans="1:5">
      <c r="A22" s="128"/>
      <c r="B22" s="49" t="s">
        <v>115</v>
      </c>
      <c r="C22" s="97">
        <v>19</v>
      </c>
      <c r="D22" s="129">
        <v>30189</v>
      </c>
      <c r="E22" s="13" t="s">
        <v>116</v>
      </c>
    </row>
    <row r="23" spans="1:5" ht="13.5" thickBot="1">
      <c r="A23" s="111" t="s">
        <v>69</v>
      </c>
      <c r="B23" s="91"/>
      <c r="C23" s="91"/>
      <c r="D23" s="112">
        <f>SUM(D19:D22)</f>
        <v>224581</v>
      </c>
      <c r="E23" s="21"/>
    </row>
    <row r="24" spans="1:5">
      <c r="A24" s="38" t="s">
        <v>84</v>
      </c>
      <c r="B24" s="39"/>
      <c r="C24" s="39"/>
      <c r="D24" s="74">
        <v>220</v>
      </c>
      <c r="E24" s="38"/>
    </row>
    <row r="25" spans="1:5">
      <c r="A25" s="23" t="s">
        <v>49</v>
      </c>
      <c r="B25" s="134"/>
      <c r="C25" s="49"/>
      <c r="D25" s="70"/>
      <c r="E25" s="50"/>
    </row>
    <row r="26" spans="1:5" ht="13.5" thickBot="1">
      <c r="A26" s="111" t="s">
        <v>50</v>
      </c>
      <c r="B26" s="91"/>
      <c r="C26" s="91"/>
      <c r="D26" s="112">
        <f>SUM(D24:D25)</f>
        <v>220</v>
      </c>
      <c r="E26" s="21"/>
    </row>
    <row r="27" spans="1:5">
      <c r="A27" s="38" t="s">
        <v>85</v>
      </c>
      <c r="B27" s="39"/>
      <c r="C27" s="39"/>
      <c r="D27" s="74">
        <v>64229</v>
      </c>
      <c r="E27" s="38"/>
    </row>
    <row r="28" spans="1:5" ht="25.5">
      <c r="A28" s="47" t="s">
        <v>64</v>
      </c>
      <c r="B28" s="49" t="s">
        <v>115</v>
      </c>
      <c r="C28" s="49">
        <v>13</v>
      </c>
      <c r="D28" s="70">
        <v>11905</v>
      </c>
      <c r="E28" s="93" t="s">
        <v>89</v>
      </c>
    </row>
    <row r="29" spans="1:5">
      <c r="A29" s="50"/>
      <c r="B29" s="49" t="s">
        <v>115</v>
      </c>
      <c r="C29" s="49">
        <v>15</v>
      </c>
      <c r="D29" s="70">
        <v>479</v>
      </c>
      <c r="E29" s="110" t="s">
        <v>91</v>
      </c>
    </row>
    <row r="30" spans="1:5" ht="13.5" thickBot="1">
      <c r="A30" s="111" t="s">
        <v>65</v>
      </c>
      <c r="B30" s="91"/>
      <c r="C30" s="91"/>
      <c r="D30" s="112">
        <f>SUM(D27:D29)</f>
        <v>76613</v>
      </c>
      <c r="E30" s="21"/>
    </row>
    <row r="31" spans="1:5">
      <c r="A31" s="73" t="s">
        <v>45</v>
      </c>
      <c r="B31" s="39"/>
      <c r="C31" s="39"/>
      <c r="D31" s="74">
        <v>12987</v>
      </c>
      <c r="E31" s="38"/>
    </row>
    <row r="32" spans="1:5">
      <c r="A32" s="50" t="s">
        <v>33</v>
      </c>
      <c r="B32" s="49" t="s">
        <v>115</v>
      </c>
      <c r="C32" s="49">
        <v>12</v>
      </c>
      <c r="D32" s="70">
        <v>357</v>
      </c>
      <c r="E32" s="50" t="s">
        <v>102</v>
      </c>
    </row>
    <row r="33" spans="1:5">
      <c r="A33" s="133"/>
      <c r="B33" s="49" t="s">
        <v>115</v>
      </c>
      <c r="C33" s="97">
        <v>15</v>
      </c>
      <c r="D33" s="129">
        <v>1656</v>
      </c>
      <c r="E33" s="133" t="s">
        <v>119</v>
      </c>
    </row>
    <row r="34" spans="1:5">
      <c r="A34" s="133"/>
      <c r="B34" s="97" t="s">
        <v>115</v>
      </c>
      <c r="C34" s="97">
        <v>19</v>
      </c>
      <c r="D34" s="129">
        <v>2075</v>
      </c>
      <c r="E34" s="13" t="s">
        <v>117</v>
      </c>
    </row>
    <row r="35" spans="1:5">
      <c r="A35" s="133"/>
      <c r="B35" s="97" t="s">
        <v>115</v>
      </c>
      <c r="C35" s="97">
        <v>23</v>
      </c>
      <c r="D35" s="129">
        <v>-481</v>
      </c>
      <c r="E35" s="158" t="s">
        <v>120</v>
      </c>
    </row>
    <row r="36" spans="1:5" s="37" customFormat="1" ht="13.5" thickBot="1">
      <c r="A36" s="111" t="s">
        <v>34</v>
      </c>
      <c r="B36" s="91"/>
      <c r="C36" s="91"/>
      <c r="D36" s="112">
        <f>SUM(D31:D35)</f>
        <v>16594</v>
      </c>
      <c r="E36" s="21"/>
    </row>
    <row r="37" spans="1:5" s="37" customFormat="1">
      <c r="A37" s="23" t="s">
        <v>98</v>
      </c>
      <c r="B37" s="77" t="s">
        <v>115</v>
      </c>
      <c r="C37" s="77">
        <v>12</v>
      </c>
      <c r="D37" s="74">
        <v>58000</v>
      </c>
      <c r="E37" s="38" t="s">
        <v>121</v>
      </c>
    </row>
    <row r="38" spans="1:5" s="37" customFormat="1" ht="13.5" thickBot="1">
      <c r="A38" s="111" t="s">
        <v>99</v>
      </c>
      <c r="B38" s="91"/>
      <c r="C38" s="91"/>
      <c r="D38" s="112">
        <v>58000</v>
      </c>
      <c r="E38" s="21"/>
    </row>
    <row r="39" spans="1:5" s="37" customFormat="1">
      <c r="A39" s="38" t="s">
        <v>66</v>
      </c>
      <c r="B39" s="39"/>
      <c r="C39" s="39"/>
      <c r="D39" s="74">
        <v>42494</v>
      </c>
      <c r="E39" s="38"/>
    </row>
    <row r="40" spans="1:5">
      <c r="A40" s="47" t="s">
        <v>46</v>
      </c>
      <c r="B40" s="49" t="s">
        <v>115</v>
      </c>
      <c r="C40" s="67">
        <v>12</v>
      </c>
      <c r="D40" s="70">
        <v>7319</v>
      </c>
      <c r="E40" s="98" t="s">
        <v>48</v>
      </c>
    </row>
    <row r="41" spans="1:5" ht="13.5" thickBot="1">
      <c r="A41" s="111" t="s">
        <v>47</v>
      </c>
      <c r="B41" s="115"/>
      <c r="C41" s="91"/>
      <c r="D41" s="112">
        <f>SUM(D39:D40)</f>
        <v>49813</v>
      </c>
      <c r="E41" s="99"/>
    </row>
    <row r="42" spans="1:5" ht="13.5" thickBot="1">
      <c r="A42" s="41" t="s">
        <v>122</v>
      </c>
      <c r="B42" s="42"/>
      <c r="C42" s="42"/>
      <c r="D42" s="71">
        <f>D14+D18+D23+D26+D30+D36+D38+D41</f>
        <v>2331096</v>
      </c>
      <c r="E42" s="44"/>
    </row>
  </sheetData>
  <sheetProtection selectLockedCells="1" selectUnlockedCells="1"/>
  <phoneticPr fontId="0" type="noConversion"/>
  <pageMargins left="0.74791666666666701" right="0.74791666666666701" top="0.98402777777777795" bottom="0.98402777777777795" header="0.51180555555555596" footer="0.51180555555555596"/>
  <pageSetup paperSize="9" scale="90" firstPageNumber="0" orientation="landscape" horizontalDpi="300" verticalDpi="300" r:id="rId1"/>
  <headerFooter alignWithMargins="0"/>
  <rowBreaks count="1" manualBreakCount="1">
    <brk id="3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HT70"/>
  <sheetViews>
    <sheetView topLeftCell="A46" workbookViewId="0">
      <selection activeCell="G68" sqref="G68"/>
    </sheetView>
  </sheetViews>
  <sheetFormatPr defaultRowHeight="12.75"/>
  <cols>
    <col min="1" max="1" width="20.7109375" customWidth="1"/>
    <col min="2" max="2" width="12.140625" style="7" customWidth="1"/>
    <col min="3" max="3" width="11.42578125" style="7" customWidth="1"/>
    <col min="4" max="4" width="13.28515625" style="7" customWidth="1"/>
    <col min="5" max="5" width="42.5703125" customWidth="1"/>
    <col min="6" max="6" width="15.5703125" style="7" customWidth="1"/>
    <col min="7" max="7" width="13.42578125" style="20" customWidth="1"/>
    <col min="8" max="8" width="34.28515625" customWidth="1"/>
  </cols>
  <sheetData>
    <row r="1" spans="1:10">
      <c r="A1" s="174" t="s">
        <v>7</v>
      </c>
      <c r="B1" s="174"/>
      <c r="C1" s="174"/>
      <c r="D1" s="174"/>
      <c r="E1" s="174"/>
      <c r="F1" s="174"/>
      <c r="G1" s="174"/>
      <c r="H1" s="1"/>
    </row>
    <row r="3" spans="1:10">
      <c r="A3" s="174" t="s">
        <v>8</v>
      </c>
      <c r="B3" s="174"/>
      <c r="C3" s="174"/>
      <c r="D3" s="174"/>
      <c r="E3" s="174"/>
      <c r="F3" s="174"/>
      <c r="G3" s="174"/>
      <c r="H3" s="1"/>
      <c r="I3" s="1"/>
    </row>
    <row r="4" spans="1:10">
      <c r="A4" s="174" t="s">
        <v>10</v>
      </c>
      <c r="B4" s="174"/>
      <c r="C4" s="174"/>
      <c r="D4" s="174"/>
      <c r="E4" s="174"/>
      <c r="F4" s="174"/>
      <c r="G4" s="174"/>
      <c r="H4" s="1"/>
      <c r="J4" s="2"/>
    </row>
    <row r="5" spans="1:10">
      <c r="A5" s="174" t="s">
        <v>123</v>
      </c>
      <c r="B5" s="174"/>
      <c r="C5" s="174"/>
      <c r="D5" s="174"/>
      <c r="E5" s="174"/>
      <c r="F5" s="174"/>
      <c r="G5" s="174"/>
    </row>
    <row r="7" spans="1:10" s="65" customFormat="1" ht="51.75" thickBot="1">
      <c r="A7" s="63" t="s">
        <v>4</v>
      </c>
      <c r="B7" s="81" t="s">
        <v>0</v>
      </c>
      <c r="C7" s="81" t="s">
        <v>11</v>
      </c>
      <c r="D7" s="82" t="s">
        <v>12</v>
      </c>
      <c r="E7" s="82" t="s">
        <v>13</v>
      </c>
      <c r="F7" s="82" t="s">
        <v>14</v>
      </c>
      <c r="G7" s="137" t="s">
        <v>2</v>
      </c>
      <c r="H7" s="81" t="s">
        <v>3</v>
      </c>
    </row>
    <row r="8" spans="1:10" s="78" customFormat="1">
      <c r="A8" s="54" t="s">
        <v>70</v>
      </c>
      <c r="B8" s="101"/>
      <c r="C8" s="101"/>
      <c r="D8" s="102"/>
      <c r="E8" s="102"/>
      <c r="F8" s="102"/>
      <c r="G8" s="70">
        <v>7545.2</v>
      </c>
      <c r="H8" s="101"/>
    </row>
    <row r="9" spans="1:10" s="78" customFormat="1">
      <c r="A9" s="103" t="s">
        <v>56</v>
      </c>
      <c r="B9" s="49" t="s">
        <v>115</v>
      </c>
      <c r="C9" s="104">
        <v>29</v>
      </c>
      <c r="D9" s="105">
        <v>749</v>
      </c>
      <c r="E9" s="106" t="s">
        <v>71</v>
      </c>
      <c r="F9" s="105">
        <v>10621</v>
      </c>
      <c r="G9" s="107">
        <v>551.45000000000005</v>
      </c>
      <c r="H9" s="108" t="s">
        <v>72</v>
      </c>
    </row>
    <row r="10" spans="1:10" s="78" customFormat="1">
      <c r="A10" s="103"/>
      <c r="B10" s="49" t="s">
        <v>115</v>
      </c>
      <c r="C10" s="104">
        <v>29</v>
      </c>
      <c r="D10" s="105">
        <v>748</v>
      </c>
      <c r="E10" s="106" t="s">
        <v>124</v>
      </c>
      <c r="F10" s="105">
        <v>347</v>
      </c>
      <c r="G10" s="107">
        <v>892.5</v>
      </c>
      <c r="H10" s="108" t="s">
        <v>125</v>
      </c>
    </row>
    <row r="11" spans="1:10" s="78" customFormat="1" ht="13.5" thickBot="1">
      <c r="A11" s="116" t="s">
        <v>57</v>
      </c>
      <c r="B11" s="91"/>
      <c r="C11" s="91"/>
      <c r="D11" s="92"/>
      <c r="E11" s="92"/>
      <c r="F11" s="92"/>
      <c r="G11" s="117">
        <f>SUM(G8:G10)</f>
        <v>8989.15</v>
      </c>
      <c r="H11" s="91"/>
    </row>
    <row r="12" spans="1:10" s="78" customFormat="1">
      <c r="A12" s="54" t="s">
        <v>103</v>
      </c>
      <c r="B12" s="126"/>
      <c r="C12" s="126"/>
      <c r="D12" s="130"/>
      <c r="E12" s="130"/>
      <c r="F12" s="130"/>
      <c r="G12" s="118">
        <v>238.78</v>
      </c>
      <c r="H12" s="126"/>
    </row>
    <row r="13" spans="1:10" s="80" customFormat="1">
      <c r="A13" s="48" t="s">
        <v>98</v>
      </c>
      <c r="B13" s="49"/>
      <c r="C13" s="67"/>
      <c r="D13" s="83"/>
      <c r="E13" s="93"/>
      <c r="F13" s="83"/>
      <c r="G13" s="94"/>
      <c r="H13" s="52"/>
    </row>
    <row r="14" spans="1:10" s="78" customFormat="1" ht="13.5" thickBot="1">
      <c r="A14" s="116" t="s">
        <v>99</v>
      </c>
      <c r="B14" s="91"/>
      <c r="C14" s="91"/>
      <c r="D14" s="92"/>
      <c r="E14" s="92"/>
      <c r="F14" s="92"/>
      <c r="G14" s="117">
        <f>SUM(G12:G13)</f>
        <v>238.78</v>
      </c>
      <c r="H14" s="91"/>
    </row>
    <row r="15" spans="1:10" s="80" customFormat="1">
      <c r="A15" s="86" t="s">
        <v>51</v>
      </c>
      <c r="B15" s="77"/>
      <c r="C15" s="77"/>
      <c r="D15" s="87"/>
      <c r="E15" s="87"/>
      <c r="F15" s="87"/>
      <c r="G15" s="74">
        <v>27974.080000000002</v>
      </c>
      <c r="H15" s="77"/>
    </row>
    <row r="16" spans="1:10">
      <c r="A16" s="47" t="s">
        <v>15</v>
      </c>
      <c r="B16" s="49" t="s">
        <v>115</v>
      </c>
      <c r="C16" s="67">
        <v>23</v>
      </c>
      <c r="D16" s="67">
        <v>730</v>
      </c>
      <c r="E16" s="13" t="s">
        <v>41</v>
      </c>
      <c r="F16" s="67">
        <v>6200618865</v>
      </c>
      <c r="G16" s="84">
        <v>1820.96</v>
      </c>
      <c r="H16" s="13" t="s">
        <v>42</v>
      </c>
    </row>
    <row r="17" spans="1:8" ht="13.5" thickBot="1">
      <c r="A17" s="113" t="s">
        <v>17</v>
      </c>
      <c r="B17" s="45"/>
      <c r="C17" s="45"/>
      <c r="D17" s="45"/>
      <c r="E17" s="40"/>
      <c r="F17" s="45"/>
      <c r="G17" s="119">
        <f>SUM(G15:G16)</f>
        <v>29795.040000000001</v>
      </c>
      <c r="H17" s="46"/>
    </row>
    <row r="18" spans="1:8">
      <c r="A18" s="54" t="s">
        <v>52</v>
      </c>
      <c r="B18" s="77"/>
      <c r="C18" s="77"/>
      <c r="D18" s="77"/>
      <c r="E18" s="88"/>
      <c r="F18" s="77"/>
      <c r="G18" s="89">
        <v>2107.87</v>
      </c>
      <c r="H18" s="90"/>
    </row>
    <row r="19" spans="1:8">
      <c r="A19" s="47" t="s">
        <v>18</v>
      </c>
      <c r="B19" s="49" t="s">
        <v>115</v>
      </c>
      <c r="C19" s="67">
        <v>16</v>
      </c>
      <c r="D19" s="67">
        <v>715</v>
      </c>
      <c r="E19" s="50" t="s">
        <v>19</v>
      </c>
      <c r="F19" s="67">
        <v>91907</v>
      </c>
      <c r="G19" s="84">
        <v>333.45</v>
      </c>
      <c r="H19" s="50" t="s">
        <v>20</v>
      </c>
    </row>
    <row r="20" spans="1:8">
      <c r="A20" s="17"/>
      <c r="B20" s="49" t="s">
        <v>115</v>
      </c>
      <c r="C20" s="14">
        <v>16</v>
      </c>
      <c r="D20" s="14">
        <v>714</v>
      </c>
      <c r="E20" s="15" t="s">
        <v>107</v>
      </c>
      <c r="F20" s="14">
        <v>31381</v>
      </c>
      <c r="G20" s="19">
        <v>106.92</v>
      </c>
      <c r="H20" s="15" t="s">
        <v>21</v>
      </c>
    </row>
    <row r="21" spans="1:8" ht="13.5" thickBot="1">
      <c r="A21" s="120" t="s">
        <v>22</v>
      </c>
      <c r="B21" s="10"/>
      <c r="C21" s="10"/>
      <c r="D21" s="10"/>
      <c r="E21" s="4"/>
      <c r="F21" s="10"/>
      <c r="G21" s="121">
        <f>SUM(G18:G20)</f>
        <v>2548.2399999999998</v>
      </c>
      <c r="H21" s="5"/>
    </row>
    <row r="22" spans="1:8">
      <c r="A22" s="54" t="s">
        <v>92</v>
      </c>
      <c r="B22" s="80"/>
      <c r="C22" s="11"/>
      <c r="D22" s="11"/>
      <c r="E22" s="79"/>
      <c r="F22" s="11"/>
      <c r="G22" s="18">
        <v>17850</v>
      </c>
      <c r="H22" s="66"/>
    </row>
    <row r="23" spans="1:8">
      <c r="A23" s="50" t="s">
        <v>73</v>
      </c>
      <c r="B23" s="49" t="s">
        <v>115</v>
      </c>
      <c r="C23" s="11">
        <v>29</v>
      </c>
      <c r="D23" s="11">
        <v>741</v>
      </c>
      <c r="E23" s="13" t="s">
        <v>74</v>
      </c>
      <c r="F23" s="16" t="s">
        <v>126</v>
      </c>
      <c r="G23" s="18">
        <v>2500</v>
      </c>
      <c r="H23" s="109" t="s">
        <v>75</v>
      </c>
    </row>
    <row r="24" spans="1:8">
      <c r="A24" s="50"/>
      <c r="B24" s="78" t="s">
        <v>115</v>
      </c>
      <c r="C24" s="11">
        <v>29</v>
      </c>
      <c r="D24" s="11">
        <v>746</v>
      </c>
      <c r="E24" s="13" t="s">
        <v>127</v>
      </c>
      <c r="F24" s="16">
        <v>21653</v>
      </c>
      <c r="G24" s="18">
        <v>200</v>
      </c>
      <c r="H24" s="109" t="s">
        <v>128</v>
      </c>
    </row>
    <row r="25" spans="1:8" ht="13.5" thickBot="1">
      <c r="A25" s="132" t="s">
        <v>76</v>
      </c>
      <c r="B25" s="45"/>
      <c r="C25" s="45"/>
      <c r="D25" s="45"/>
      <c r="E25" s="40"/>
      <c r="F25" s="45"/>
      <c r="G25" s="119">
        <f>SUM(G22:G24)</f>
        <v>20550</v>
      </c>
      <c r="H25" s="46"/>
    </row>
    <row r="26" spans="1:8">
      <c r="A26" s="54" t="s">
        <v>53</v>
      </c>
      <c r="B26" s="77"/>
      <c r="C26" s="77"/>
      <c r="D26" s="77"/>
      <c r="E26" s="88"/>
      <c r="F26" s="77"/>
      <c r="G26" s="89">
        <v>7031.33</v>
      </c>
      <c r="H26" s="90"/>
    </row>
    <row r="27" spans="1:8">
      <c r="A27" s="48" t="s">
        <v>23</v>
      </c>
      <c r="B27" s="49" t="s">
        <v>115</v>
      </c>
      <c r="C27" s="161">
        <v>16</v>
      </c>
      <c r="D27" s="67">
        <v>713</v>
      </c>
      <c r="E27" s="50" t="s">
        <v>58</v>
      </c>
      <c r="F27" s="165">
        <v>190309981679</v>
      </c>
      <c r="G27" s="84">
        <v>145.62</v>
      </c>
      <c r="H27" s="163" t="s">
        <v>59</v>
      </c>
    </row>
    <row r="28" spans="1:8">
      <c r="A28" s="17"/>
      <c r="B28" s="49" t="s">
        <v>115</v>
      </c>
      <c r="C28" s="162">
        <v>16</v>
      </c>
      <c r="D28" s="67">
        <v>716</v>
      </c>
      <c r="E28" s="50" t="s">
        <v>24</v>
      </c>
      <c r="F28" s="49"/>
      <c r="G28" s="84">
        <v>201.8</v>
      </c>
      <c r="H28" s="164" t="s">
        <v>43</v>
      </c>
    </row>
    <row r="29" spans="1:8">
      <c r="A29" s="12"/>
      <c r="B29" s="49" t="s">
        <v>115</v>
      </c>
      <c r="C29" s="9">
        <v>22</v>
      </c>
      <c r="D29" s="11">
        <v>726</v>
      </c>
      <c r="E29" s="13" t="s">
        <v>40</v>
      </c>
      <c r="F29" s="16">
        <v>36138046</v>
      </c>
      <c r="G29" s="18">
        <v>23.99</v>
      </c>
      <c r="H29" s="13" t="s">
        <v>35</v>
      </c>
    </row>
    <row r="30" spans="1:8">
      <c r="A30" s="12"/>
      <c r="B30" s="49" t="s">
        <v>115</v>
      </c>
      <c r="C30" s="9">
        <v>24</v>
      </c>
      <c r="D30" s="148">
        <v>734</v>
      </c>
      <c r="E30" s="50" t="s">
        <v>36</v>
      </c>
      <c r="F30" s="149">
        <v>26788933</v>
      </c>
      <c r="G30" s="18">
        <v>636.47</v>
      </c>
      <c r="H30" s="13" t="s">
        <v>37</v>
      </c>
    </row>
    <row r="31" spans="1:8">
      <c r="A31" s="146"/>
      <c r="B31" s="49" t="s">
        <v>115</v>
      </c>
      <c r="C31" s="85">
        <v>29</v>
      </c>
      <c r="D31" s="148">
        <v>743</v>
      </c>
      <c r="E31" s="50" t="s">
        <v>24</v>
      </c>
      <c r="F31" s="149"/>
      <c r="G31" s="18">
        <v>373.2</v>
      </c>
      <c r="H31" s="13" t="s">
        <v>43</v>
      </c>
    </row>
    <row r="32" spans="1:8" ht="13.5" thickBot="1">
      <c r="A32" s="147" t="s">
        <v>25</v>
      </c>
      <c r="B32" s="142"/>
      <c r="C32" s="150"/>
      <c r="D32" s="45"/>
      <c r="E32" s="151"/>
      <c r="F32" s="45"/>
      <c r="G32" s="119">
        <f>SUM(G26:G31)</f>
        <v>8412.41</v>
      </c>
      <c r="H32" s="46"/>
    </row>
    <row r="33" spans="1:8">
      <c r="A33" s="54" t="s">
        <v>54</v>
      </c>
      <c r="B33" s="77"/>
      <c r="C33" s="77"/>
      <c r="D33" s="77"/>
      <c r="E33" s="88"/>
      <c r="F33" s="77"/>
      <c r="G33" s="89">
        <v>41839.35</v>
      </c>
      <c r="H33" s="90"/>
    </row>
    <row r="34" spans="1:8">
      <c r="A34" s="47" t="s">
        <v>26</v>
      </c>
      <c r="B34" s="49" t="s">
        <v>115</v>
      </c>
      <c r="C34" s="67">
        <v>15</v>
      </c>
      <c r="D34" s="49">
        <v>136</v>
      </c>
      <c r="E34" s="50" t="s">
        <v>100</v>
      </c>
      <c r="F34" s="49" t="s">
        <v>104</v>
      </c>
      <c r="G34" s="84">
        <v>20</v>
      </c>
      <c r="H34" s="110" t="s">
        <v>105</v>
      </c>
    </row>
    <row r="35" spans="1:8">
      <c r="A35" s="47"/>
      <c r="B35" s="49" t="s">
        <v>115</v>
      </c>
      <c r="C35" s="67">
        <v>17</v>
      </c>
      <c r="D35" s="49">
        <v>720</v>
      </c>
      <c r="E35" s="96" t="s">
        <v>16</v>
      </c>
      <c r="F35" s="67">
        <v>15224</v>
      </c>
      <c r="G35" s="84">
        <v>1.81</v>
      </c>
      <c r="H35" s="98" t="s">
        <v>129</v>
      </c>
    </row>
    <row r="36" spans="1:8">
      <c r="A36" s="47"/>
      <c r="B36" s="49" t="s">
        <v>115</v>
      </c>
      <c r="C36" s="67">
        <v>17</v>
      </c>
      <c r="D36" s="49">
        <v>721</v>
      </c>
      <c r="E36" s="96" t="s">
        <v>16</v>
      </c>
      <c r="F36" s="67">
        <v>15224</v>
      </c>
      <c r="G36" s="84">
        <v>81.94</v>
      </c>
      <c r="H36" s="50" t="s">
        <v>77</v>
      </c>
    </row>
    <row r="37" spans="1:8">
      <c r="A37" s="47"/>
      <c r="B37" s="49" t="s">
        <v>115</v>
      </c>
      <c r="C37" s="67">
        <v>17</v>
      </c>
      <c r="D37" s="67">
        <v>718</v>
      </c>
      <c r="E37" s="95" t="s">
        <v>38</v>
      </c>
      <c r="F37" s="67">
        <v>70193</v>
      </c>
      <c r="G37" s="84">
        <v>80</v>
      </c>
      <c r="H37" s="50" t="s">
        <v>61</v>
      </c>
    </row>
    <row r="38" spans="1:8">
      <c r="A38" s="47"/>
      <c r="B38" s="49" t="s">
        <v>115</v>
      </c>
      <c r="C38" s="67">
        <v>17</v>
      </c>
      <c r="D38" s="67">
        <v>719</v>
      </c>
      <c r="E38" s="95" t="s">
        <v>38</v>
      </c>
      <c r="F38" s="67">
        <v>70193</v>
      </c>
      <c r="G38" s="84">
        <v>15.2</v>
      </c>
      <c r="H38" s="50" t="s">
        <v>79</v>
      </c>
    </row>
    <row r="39" spans="1:8">
      <c r="A39" s="47"/>
      <c r="B39" s="49" t="s">
        <v>115</v>
      </c>
      <c r="C39" s="67">
        <v>23</v>
      </c>
      <c r="D39" s="67">
        <v>137</v>
      </c>
      <c r="E39" s="95" t="s">
        <v>100</v>
      </c>
      <c r="F39" s="49" t="s">
        <v>104</v>
      </c>
      <c r="G39" s="84">
        <v>180</v>
      </c>
      <c r="H39" s="110" t="s">
        <v>105</v>
      </c>
    </row>
    <row r="40" spans="1:8">
      <c r="A40" s="47"/>
      <c r="B40" s="49" t="s">
        <v>115</v>
      </c>
      <c r="C40" s="67">
        <v>24</v>
      </c>
      <c r="D40" s="67">
        <v>732</v>
      </c>
      <c r="E40" s="95" t="s">
        <v>38</v>
      </c>
      <c r="F40" s="67">
        <v>70165</v>
      </c>
      <c r="G40" s="84">
        <v>100</v>
      </c>
      <c r="H40" s="50" t="s">
        <v>60</v>
      </c>
    </row>
    <row r="41" spans="1:8">
      <c r="A41" s="47"/>
      <c r="B41" s="49" t="s">
        <v>115</v>
      </c>
      <c r="C41" s="67">
        <v>24</v>
      </c>
      <c r="D41" s="67">
        <v>733</v>
      </c>
      <c r="E41" s="95" t="s">
        <v>38</v>
      </c>
      <c r="F41" s="67">
        <v>70165</v>
      </c>
      <c r="G41" s="84">
        <v>19</v>
      </c>
      <c r="H41" s="50" t="s">
        <v>78</v>
      </c>
    </row>
    <row r="42" spans="1:8">
      <c r="A42" s="47"/>
      <c r="B42" s="49" t="s">
        <v>115</v>
      </c>
      <c r="C42" s="67">
        <v>25</v>
      </c>
      <c r="D42" s="67">
        <v>10000644637</v>
      </c>
      <c r="E42" s="95" t="s">
        <v>100</v>
      </c>
      <c r="F42" s="49" t="s">
        <v>108</v>
      </c>
      <c r="G42" s="84">
        <v>-19.77</v>
      </c>
      <c r="H42" s="50" t="s">
        <v>109</v>
      </c>
    </row>
    <row r="43" spans="1:8">
      <c r="A43" s="47"/>
      <c r="B43" s="49" t="s">
        <v>115</v>
      </c>
      <c r="C43" s="67">
        <v>29</v>
      </c>
      <c r="D43" s="67">
        <v>738</v>
      </c>
      <c r="E43" s="95" t="s">
        <v>38</v>
      </c>
      <c r="F43" s="67">
        <v>72692</v>
      </c>
      <c r="G43" s="84">
        <v>2386.4</v>
      </c>
      <c r="H43" s="50" t="s">
        <v>39</v>
      </c>
    </row>
    <row r="44" spans="1:8">
      <c r="A44" s="47"/>
      <c r="B44" s="49" t="s">
        <v>115</v>
      </c>
      <c r="C44" s="67">
        <v>29</v>
      </c>
      <c r="D44" s="67">
        <v>739</v>
      </c>
      <c r="E44" s="50" t="s">
        <v>38</v>
      </c>
      <c r="F44" s="67">
        <v>72692</v>
      </c>
      <c r="G44" s="84">
        <v>453.42</v>
      </c>
      <c r="H44" s="50" t="s">
        <v>80</v>
      </c>
    </row>
    <row r="45" spans="1:8">
      <c r="A45" s="47"/>
      <c r="B45" s="49" t="s">
        <v>115</v>
      </c>
      <c r="C45" s="67">
        <v>29</v>
      </c>
      <c r="D45" s="67">
        <v>740</v>
      </c>
      <c r="E45" s="110" t="s">
        <v>81</v>
      </c>
      <c r="F45" s="67">
        <v>365</v>
      </c>
      <c r="G45" s="84">
        <v>1275</v>
      </c>
      <c r="H45" s="50" t="s">
        <v>62</v>
      </c>
    </row>
    <row r="46" spans="1:8">
      <c r="A46" s="152"/>
      <c r="B46" s="49" t="s">
        <v>115</v>
      </c>
      <c r="C46" s="67">
        <v>29</v>
      </c>
      <c r="D46" s="67">
        <v>744</v>
      </c>
      <c r="E46" s="110" t="s">
        <v>130</v>
      </c>
      <c r="F46" s="67">
        <v>55912</v>
      </c>
      <c r="G46" s="84">
        <v>2251.6</v>
      </c>
      <c r="H46" s="50" t="s">
        <v>131</v>
      </c>
    </row>
    <row r="47" spans="1:8">
      <c r="A47" s="152"/>
      <c r="B47" s="49" t="s">
        <v>115</v>
      </c>
      <c r="C47" s="67">
        <v>29</v>
      </c>
      <c r="D47" s="67">
        <v>745</v>
      </c>
      <c r="E47" s="110" t="s">
        <v>132</v>
      </c>
      <c r="F47" s="67">
        <v>8806</v>
      </c>
      <c r="G47" s="84">
        <v>360</v>
      </c>
      <c r="H47" s="50" t="s">
        <v>133</v>
      </c>
    </row>
    <row r="48" spans="1:8">
      <c r="A48" s="152"/>
      <c r="B48" s="49" t="s">
        <v>115</v>
      </c>
      <c r="C48" s="67">
        <v>29</v>
      </c>
      <c r="D48" s="67">
        <v>746</v>
      </c>
      <c r="E48" s="110" t="s">
        <v>134</v>
      </c>
      <c r="F48" s="67">
        <v>24287</v>
      </c>
      <c r="G48" s="84">
        <v>2342.54</v>
      </c>
      <c r="H48" s="166" t="s">
        <v>135</v>
      </c>
    </row>
    <row r="49" spans="1:228">
      <c r="A49" s="152"/>
      <c r="B49" s="49" t="s">
        <v>115</v>
      </c>
      <c r="C49" s="67">
        <v>29</v>
      </c>
      <c r="D49" s="67">
        <v>750</v>
      </c>
      <c r="E49" s="110" t="s">
        <v>127</v>
      </c>
      <c r="F49" s="67">
        <v>21660</v>
      </c>
      <c r="G49" s="84">
        <v>120</v>
      </c>
      <c r="H49" s="166" t="s">
        <v>136</v>
      </c>
    </row>
    <row r="50" spans="1:228" s="32" customFormat="1" ht="13.5" thickBot="1">
      <c r="A50" s="122" t="s">
        <v>27</v>
      </c>
      <c r="B50" s="33"/>
      <c r="C50" s="33"/>
      <c r="D50" s="33"/>
      <c r="E50" s="34"/>
      <c r="F50" s="33"/>
      <c r="G50" s="140">
        <f>SUM(G33:G49)</f>
        <v>51506.49</v>
      </c>
      <c r="H50" s="141"/>
      <c r="I50" s="55"/>
      <c r="J50" s="55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  <c r="GL50"/>
      <c r="GM50"/>
      <c r="GN50"/>
      <c r="GO50"/>
      <c r="GP50"/>
      <c r="GQ50"/>
      <c r="GR50"/>
      <c r="GS50"/>
      <c r="GT50"/>
      <c r="GU50"/>
      <c r="GV50"/>
      <c r="GW50"/>
      <c r="GX50"/>
      <c r="GY50"/>
      <c r="GZ50"/>
      <c r="HA50"/>
      <c r="HB50"/>
      <c r="HC50"/>
      <c r="HD50"/>
      <c r="HE50"/>
      <c r="HF50"/>
      <c r="HG50"/>
      <c r="HH50"/>
      <c r="HI50"/>
      <c r="HJ50"/>
      <c r="HK50"/>
      <c r="HL50"/>
      <c r="HM50"/>
      <c r="HN50"/>
      <c r="HO50"/>
      <c r="HP50"/>
      <c r="HQ50"/>
      <c r="HR50"/>
      <c r="HS50"/>
      <c r="HT50"/>
    </row>
    <row r="51" spans="1:228" s="37" customFormat="1">
      <c r="A51" s="54" t="s">
        <v>94</v>
      </c>
      <c r="B51" s="77"/>
      <c r="C51" s="77"/>
      <c r="D51" s="77"/>
      <c r="E51" s="88"/>
      <c r="F51" s="77"/>
      <c r="G51" s="89">
        <v>2612</v>
      </c>
      <c r="H51" s="90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  <c r="GL51"/>
      <c r="GM51"/>
      <c r="GN51"/>
      <c r="GO51"/>
      <c r="GP51"/>
      <c r="GQ51"/>
      <c r="GR51"/>
      <c r="GS51"/>
      <c r="GT51"/>
      <c r="GU51"/>
      <c r="GV51"/>
      <c r="GW51"/>
      <c r="GX51"/>
      <c r="GY51"/>
      <c r="GZ51"/>
      <c r="HA51"/>
      <c r="HB51"/>
      <c r="HC51"/>
      <c r="HD51"/>
      <c r="HE51"/>
      <c r="HF51"/>
      <c r="HG51"/>
      <c r="HH51"/>
      <c r="HI51"/>
      <c r="HJ51"/>
      <c r="HK51"/>
      <c r="HL51"/>
      <c r="HM51"/>
      <c r="HN51"/>
      <c r="HO51"/>
      <c r="HP51"/>
      <c r="HQ51"/>
      <c r="HR51"/>
      <c r="HS51"/>
      <c r="HT51"/>
    </row>
    <row r="52" spans="1:228" ht="13.5" thickBot="1">
      <c r="A52" s="48" t="s">
        <v>93</v>
      </c>
      <c r="B52" s="49" t="s">
        <v>115</v>
      </c>
      <c r="C52" s="49">
        <v>15</v>
      </c>
      <c r="D52" s="49">
        <v>136</v>
      </c>
      <c r="E52" s="50" t="s">
        <v>100</v>
      </c>
      <c r="F52" s="49" t="s">
        <v>104</v>
      </c>
      <c r="G52" s="51">
        <v>508</v>
      </c>
      <c r="H52" s="52" t="s">
        <v>137</v>
      </c>
      <c r="I52" s="37"/>
      <c r="J52" s="37"/>
      <c r="K52" s="32"/>
      <c r="L52" s="32"/>
      <c r="M52" s="32"/>
      <c r="N52" s="32"/>
      <c r="O52" s="32"/>
      <c r="P52" s="32"/>
      <c r="Q52" s="32"/>
      <c r="R52" s="32"/>
      <c r="S52" s="32"/>
      <c r="T52" s="32"/>
      <c r="U52" s="32"/>
      <c r="V52" s="32"/>
      <c r="W52" s="32"/>
      <c r="X52" s="32"/>
      <c r="Y52" s="32"/>
      <c r="Z52" s="32"/>
      <c r="AA52" s="32"/>
      <c r="AB52" s="32"/>
      <c r="AC52" s="32"/>
      <c r="AD52" s="32"/>
      <c r="AE52" s="32"/>
      <c r="AF52" s="32"/>
      <c r="AG52" s="32"/>
      <c r="AH52" s="32"/>
      <c r="AI52" s="32"/>
      <c r="AJ52" s="32"/>
      <c r="AK52" s="32"/>
      <c r="AL52" s="32"/>
      <c r="AM52" s="32"/>
      <c r="AN52" s="32"/>
      <c r="AO52" s="32"/>
      <c r="AP52" s="32"/>
      <c r="AQ52" s="32"/>
      <c r="AR52" s="32"/>
      <c r="AS52" s="32"/>
      <c r="AT52" s="32"/>
      <c r="AU52" s="32"/>
      <c r="AV52" s="32"/>
      <c r="AW52" s="32"/>
      <c r="AX52" s="32"/>
      <c r="AY52" s="32"/>
      <c r="AZ52" s="32"/>
      <c r="BA52" s="32"/>
      <c r="BB52" s="32"/>
      <c r="BC52" s="32"/>
      <c r="BD52" s="32"/>
      <c r="BE52" s="32"/>
      <c r="BF52" s="32"/>
      <c r="BG52" s="32"/>
      <c r="BH52" s="32"/>
      <c r="BI52" s="32"/>
      <c r="BJ52" s="32"/>
      <c r="BK52" s="32"/>
      <c r="BL52" s="32"/>
      <c r="BM52" s="32"/>
      <c r="BN52" s="32"/>
      <c r="BO52" s="32"/>
      <c r="BP52" s="32"/>
      <c r="BQ52" s="32"/>
      <c r="BR52" s="32"/>
      <c r="BS52" s="32"/>
      <c r="BT52" s="32"/>
      <c r="BU52" s="32"/>
      <c r="BV52" s="32"/>
      <c r="BW52" s="32"/>
      <c r="BX52" s="32"/>
      <c r="BY52" s="32"/>
      <c r="BZ52" s="32"/>
      <c r="CA52" s="32"/>
      <c r="CB52" s="32"/>
      <c r="CC52" s="32"/>
      <c r="CD52" s="32"/>
      <c r="CE52" s="32"/>
      <c r="CF52" s="32"/>
      <c r="CG52" s="32"/>
      <c r="CH52" s="32"/>
      <c r="CI52" s="32"/>
      <c r="CJ52" s="32"/>
      <c r="CK52" s="32"/>
      <c r="CL52" s="32"/>
      <c r="CM52" s="32"/>
      <c r="CN52" s="32"/>
      <c r="CO52" s="32"/>
      <c r="CP52" s="32"/>
      <c r="CQ52" s="32"/>
      <c r="CR52" s="32"/>
      <c r="CS52" s="32"/>
      <c r="CT52" s="32"/>
      <c r="CU52" s="32"/>
      <c r="CV52" s="32"/>
      <c r="CW52" s="32"/>
      <c r="CX52" s="32"/>
      <c r="CY52" s="32"/>
      <c r="CZ52" s="32"/>
      <c r="DA52" s="32"/>
      <c r="DB52" s="32"/>
      <c r="DC52" s="32"/>
      <c r="DD52" s="32"/>
      <c r="DE52" s="32"/>
      <c r="DF52" s="32"/>
      <c r="DG52" s="32"/>
      <c r="DH52" s="32"/>
      <c r="DI52" s="32"/>
      <c r="DJ52" s="32"/>
      <c r="DK52" s="32"/>
      <c r="DL52" s="32"/>
      <c r="DM52" s="32"/>
      <c r="DN52" s="32"/>
      <c r="DO52" s="32"/>
      <c r="DP52" s="32"/>
      <c r="DQ52" s="32"/>
      <c r="DR52" s="32"/>
      <c r="DS52" s="32"/>
      <c r="DT52" s="32"/>
      <c r="DU52" s="32"/>
      <c r="DV52" s="32"/>
      <c r="DW52" s="32"/>
      <c r="DX52" s="32"/>
      <c r="DY52" s="32"/>
      <c r="DZ52" s="32"/>
      <c r="EA52" s="32"/>
      <c r="EB52" s="32"/>
      <c r="EC52" s="32"/>
      <c r="ED52" s="32"/>
      <c r="EE52" s="32"/>
      <c r="EF52" s="32"/>
      <c r="EG52" s="32"/>
      <c r="EH52" s="32"/>
      <c r="EI52" s="32"/>
      <c r="EJ52" s="32"/>
      <c r="EK52" s="32"/>
      <c r="EL52" s="32"/>
      <c r="EM52" s="32"/>
      <c r="EN52" s="32"/>
      <c r="EO52" s="32"/>
      <c r="EP52" s="32"/>
      <c r="EQ52" s="32"/>
      <c r="ER52" s="32"/>
      <c r="ES52" s="32"/>
      <c r="ET52" s="32"/>
      <c r="EU52" s="32"/>
      <c r="EV52" s="32"/>
      <c r="EW52" s="32"/>
      <c r="EX52" s="32"/>
      <c r="EY52" s="32"/>
      <c r="EZ52" s="32"/>
      <c r="FA52" s="32"/>
      <c r="FB52" s="32"/>
      <c r="FC52" s="32"/>
      <c r="FD52" s="32"/>
      <c r="FE52" s="32"/>
      <c r="FF52" s="32"/>
      <c r="FG52" s="32"/>
      <c r="FH52" s="32"/>
      <c r="FI52" s="32"/>
      <c r="FJ52" s="32"/>
      <c r="FK52" s="32"/>
      <c r="FL52" s="32"/>
      <c r="FM52" s="32"/>
      <c r="FN52" s="32"/>
      <c r="FO52" s="32"/>
      <c r="FP52" s="32"/>
      <c r="FQ52" s="32"/>
      <c r="FR52" s="32"/>
      <c r="FS52" s="32"/>
      <c r="FT52" s="32"/>
      <c r="FU52" s="32"/>
      <c r="FV52" s="32"/>
      <c r="FW52" s="32"/>
      <c r="FX52" s="32"/>
      <c r="FY52" s="32"/>
      <c r="FZ52" s="32"/>
      <c r="GA52" s="32"/>
      <c r="GB52" s="32"/>
      <c r="GC52" s="32"/>
      <c r="GD52" s="32"/>
      <c r="GE52" s="32"/>
      <c r="GF52" s="32"/>
      <c r="GG52" s="32"/>
      <c r="GH52" s="32"/>
      <c r="GI52" s="32"/>
      <c r="GJ52" s="32"/>
      <c r="GK52" s="32"/>
      <c r="GL52" s="32"/>
      <c r="GM52" s="32"/>
      <c r="GN52" s="32"/>
      <c r="GO52" s="32"/>
      <c r="GP52" s="32"/>
      <c r="GQ52" s="32"/>
      <c r="GR52" s="32"/>
      <c r="GS52" s="32"/>
      <c r="GT52" s="32"/>
      <c r="GU52" s="32"/>
      <c r="GV52" s="32"/>
      <c r="GW52" s="32"/>
      <c r="GX52" s="32"/>
      <c r="GY52" s="32"/>
      <c r="GZ52" s="32"/>
      <c r="HA52" s="32"/>
      <c r="HB52" s="32"/>
      <c r="HC52" s="32"/>
      <c r="HD52" s="32"/>
      <c r="HE52" s="32"/>
      <c r="HF52" s="32"/>
      <c r="HG52" s="32"/>
      <c r="HH52" s="32"/>
      <c r="HI52" s="32"/>
      <c r="HJ52" s="32"/>
      <c r="HK52" s="32"/>
      <c r="HL52" s="32"/>
      <c r="HM52" s="32"/>
      <c r="HN52" s="32"/>
      <c r="HO52" s="32"/>
      <c r="HP52" s="32"/>
      <c r="HQ52" s="32"/>
      <c r="HR52" s="32"/>
      <c r="HS52" s="32"/>
      <c r="HT52" s="32"/>
    </row>
    <row r="53" spans="1:228" s="32" customFormat="1" ht="13.5" thickBot="1">
      <c r="A53" s="111" t="s">
        <v>95</v>
      </c>
      <c r="B53" s="123"/>
      <c r="C53" s="91"/>
      <c r="D53" s="91"/>
      <c r="E53" s="91"/>
      <c r="F53" s="91"/>
      <c r="G53" s="112">
        <f>SUM(G51:G52)</f>
        <v>3120</v>
      </c>
      <c r="H53" s="116"/>
      <c r="I53" s="37"/>
      <c r="J53" s="37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  <c r="GL53"/>
      <c r="GM53"/>
      <c r="GN53"/>
      <c r="GO53"/>
      <c r="GP53"/>
      <c r="GQ53"/>
      <c r="GR53"/>
      <c r="GS53"/>
      <c r="GT53"/>
      <c r="GU53"/>
      <c r="GV53"/>
      <c r="GW53"/>
      <c r="GX53"/>
      <c r="GY53"/>
      <c r="GZ53"/>
      <c r="HA53"/>
      <c r="HB53"/>
      <c r="HC53"/>
      <c r="HD53"/>
      <c r="HE53"/>
      <c r="HF53"/>
      <c r="HG53"/>
      <c r="HH53"/>
      <c r="HI53"/>
      <c r="HJ53"/>
      <c r="HK53"/>
      <c r="HL53"/>
      <c r="HM53"/>
      <c r="HN53"/>
      <c r="HO53"/>
      <c r="HP53"/>
      <c r="HQ53"/>
      <c r="HR53"/>
      <c r="HS53"/>
      <c r="HT53"/>
    </row>
    <row r="54" spans="1:228" s="37" customFormat="1">
      <c r="A54" s="170">
        <v>20.14</v>
      </c>
      <c r="B54" s="168" t="s">
        <v>115</v>
      </c>
      <c r="C54" s="104">
        <v>17</v>
      </c>
      <c r="D54" s="104">
        <v>717</v>
      </c>
      <c r="E54" s="104" t="s">
        <v>141</v>
      </c>
      <c r="F54" s="104">
        <v>86606</v>
      </c>
      <c r="G54" s="129">
        <v>98.03</v>
      </c>
      <c r="H54" s="169" t="s">
        <v>142</v>
      </c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  <c r="GL54"/>
      <c r="GM54"/>
      <c r="GN54"/>
      <c r="GO54"/>
      <c r="GP54"/>
      <c r="GQ54"/>
      <c r="GR54"/>
      <c r="GS54"/>
      <c r="GT54"/>
      <c r="GU54"/>
      <c r="GV54"/>
      <c r="GW54"/>
      <c r="GX54"/>
      <c r="GY54"/>
      <c r="GZ54"/>
      <c r="HA54"/>
      <c r="HB54"/>
      <c r="HC54"/>
      <c r="HD54"/>
      <c r="HE54"/>
      <c r="HF54"/>
      <c r="HG54"/>
      <c r="HH54"/>
      <c r="HI54"/>
      <c r="HJ54"/>
      <c r="HK54"/>
      <c r="HL54"/>
      <c r="HM54"/>
      <c r="HN54"/>
      <c r="HO54"/>
      <c r="HP54"/>
      <c r="HQ54"/>
      <c r="HR54"/>
      <c r="HS54"/>
      <c r="HT54"/>
    </row>
    <row r="55" spans="1:228" s="37" customFormat="1" ht="13.5" thickBot="1">
      <c r="A55" s="111" t="s">
        <v>143</v>
      </c>
      <c r="B55" s="123"/>
      <c r="C55" s="91"/>
      <c r="D55" s="91"/>
      <c r="E55" s="91"/>
      <c r="F55" s="91"/>
      <c r="G55" s="112">
        <v>98.03</v>
      </c>
      <c r="H55" s="116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  <c r="GL55"/>
      <c r="GM55"/>
      <c r="GN55"/>
      <c r="GO55"/>
      <c r="GP55"/>
      <c r="GQ55"/>
      <c r="GR55"/>
      <c r="GS55"/>
      <c r="GT55"/>
      <c r="GU55"/>
      <c r="GV55"/>
      <c r="GW55"/>
      <c r="GX55"/>
      <c r="GY55"/>
      <c r="GZ55"/>
      <c r="HA55"/>
      <c r="HB55"/>
      <c r="HC55"/>
      <c r="HD55"/>
      <c r="HE55"/>
      <c r="HF55"/>
      <c r="HG55"/>
      <c r="HH55"/>
      <c r="HI55"/>
      <c r="HJ55"/>
      <c r="HK55"/>
      <c r="HL55"/>
      <c r="HM55"/>
      <c r="HN55"/>
      <c r="HO55"/>
      <c r="HP55"/>
      <c r="HQ55"/>
      <c r="HR55"/>
      <c r="HS55"/>
      <c r="HT55"/>
    </row>
    <row r="56" spans="1:228" s="37" customFormat="1">
      <c r="A56" s="54" t="s">
        <v>112</v>
      </c>
      <c r="B56" s="171"/>
      <c r="C56" s="160"/>
      <c r="D56" s="160"/>
      <c r="E56" s="160"/>
      <c r="F56" s="160"/>
      <c r="G56" s="172">
        <v>2420</v>
      </c>
      <c r="H56" s="173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  <c r="GL56"/>
      <c r="GM56"/>
      <c r="GN56"/>
      <c r="GO56"/>
      <c r="GP56"/>
      <c r="GQ56"/>
      <c r="GR56"/>
      <c r="GS56"/>
      <c r="GT56"/>
      <c r="GU56"/>
      <c r="GV56"/>
      <c r="GW56"/>
      <c r="GX56"/>
      <c r="GY56"/>
      <c r="GZ56"/>
      <c r="HA56"/>
      <c r="HB56"/>
      <c r="HC56"/>
      <c r="HD56"/>
      <c r="HE56"/>
      <c r="HF56"/>
      <c r="HG56"/>
      <c r="HH56"/>
      <c r="HI56"/>
      <c r="HJ56"/>
      <c r="HK56"/>
      <c r="HL56"/>
      <c r="HM56"/>
      <c r="HN56"/>
      <c r="HO56"/>
      <c r="HP56"/>
      <c r="HQ56"/>
      <c r="HR56"/>
      <c r="HS56"/>
      <c r="HT56"/>
    </row>
    <row r="57" spans="1:228" s="37" customFormat="1">
      <c r="A57" s="48">
        <v>20.25</v>
      </c>
      <c r="B57" s="49"/>
      <c r="C57" s="67"/>
      <c r="D57" s="67"/>
      <c r="E57" s="52"/>
      <c r="F57" s="101"/>
      <c r="G57" s="70"/>
      <c r="H57" s="138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  <c r="GL57"/>
      <c r="GM57"/>
      <c r="GN57"/>
      <c r="GO57"/>
      <c r="GP57"/>
      <c r="GQ57"/>
      <c r="GR57"/>
      <c r="GS57"/>
      <c r="GT57"/>
      <c r="GU57"/>
      <c r="GV57"/>
      <c r="GW57"/>
      <c r="GX57"/>
      <c r="GY57"/>
      <c r="GZ57"/>
      <c r="HA57"/>
      <c r="HB57"/>
      <c r="HC57"/>
      <c r="HD57"/>
      <c r="HE57"/>
      <c r="HF57"/>
      <c r="HG57"/>
      <c r="HH57"/>
      <c r="HI57"/>
      <c r="HJ57"/>
      <c r="HK57"/>
      <c r="HL57"/>
      <c r="HM57"/>
      <c r="HN57"/>
      <c r="HO57"/>
      <c r="HP57"/>
      <c r="HQ57"/>
      <c r="HR57"/>
      <c r="HS57"/>
      <c r="HT57"/>
    </row>
    <row r="58" spans="1:228" s="37" customFormat="1" ht="13.5" thickBot="1">
      <c r="A58" s="111" t="s">
        <v>110</v>
      </c>
      <c r="B58" s="21"/>
      <c r="C58" s="21"/>
      <c r="D58" s="21"/>
      <c r="E58" s="21"/>
      <c r="F58" s="142"/>
      <c r="G58" s="112">
        <f>SUM(G56:G57)</f>
        <v>2420</v>
      </c>
      <c r="H58" s="143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  <c r="GL58"/>
      <c r="GM58"/>
      <c r="GN58"/>
      <c r="GO58"/>
      <c r="GP58"/>
      <c r="GQ58"/>
      <c r="GR58"/>
      <c r="GS58"/>
      <c r="GT58"/>
      <c r="GU58"/>
      <c r="GV58"/>
      <c r="GW58"/>
      <c r="GX58"/>
      <c r="GY58"/>
      <c r="GZ58"/>
      <c r="HA58"/>
      <c r="HB58"/>
      <c r="HC58"/>
      <c r="HD58"/>
      <c r="HE58"/>
      <c r="HF58"/>
      <c r="HG58"/>
      <c r="HH58"/>
      <c r="HI58"/>
      <c r="HJ58"/>
      <c r="HK58"/>
      <c r="HL58"/>
      <c r="HM58"/>
      <c r="HN58"/>
      <c r="HO58"/>
      <c r="HP58"/>
      <c r="HQ58"/>
      <c r="HR58"/>
      <c r="HS58"/>
      <c r="HT58"/>
    </row>
    <row r="59" spans="1:228" s="37" customFormat="1">
      <c r="A59" s="54" t="s">
        <v>96</v>
      </c>
      <c r="B59" s="139"/>
      <c r="C59" s="39"/>
      <c r="D59" s="39"/>
      <c r="E59" s="39"/>
      <c r="F59" s="39"/>
      <c r="G59" s="53">
        <v>162.6</v>
      </c>
      <c r="H59" s="54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  <c r="GL59"/>
      <c r="GM59"/>
      <c r="GN59"/>
      <c r="GO59"/>
      <c r="GP59"/>
      <c r="GQ59"/>
      <c r="GR59"/>
      <c r="GS59"/>
      <c r="GT59"/>
      <c r="GU59"/>
      <c r="GV59"/>
      <c r="GW59"/>
      <c r="GX59"/>
      <c r="GY59"/>
      <c r="GZ59"/>
      <c r="HA59"/>
      <c r="HB59"/>
      <c r="HC59"/>
      <c r="HD59"/>
      <c r="HE59"/>
      <c r="HF59"/>
      <c r="HG59"/>
      <c r="HH59"/>
      <c r="HI59"/>
      <c r="HJ59"/>
      <c r="HK59"/>
      <c r="HL59"/>
      <c r="HM59"/>
      <c r="HN59"/>
      <c r="HO59"/>
      <c r="HP59"/>
      <c r="HQ59"/>
      <c r="HR59"/>
      <c r="HS59"/>
      <c r="HT59"/>
    </row>
    <row r="60" spans="1:228" s="37" customFormat="1">
      <c r="A60" s="23" t="s">
        <v>82</v>
      </c>
      <c r="B60" s="49"/>
      <c r="C60" s="49"/>
      <c r="D60" s="49"/>
      <c r="E60" s="52"/>
      <c r="F60" s="49"/>
      <c r="G60" s="51"/>
      <c r="H60" s="52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  <c r="GL60"/>
      <c r="GM60"/>
      <c r="GN60"/>
      <c r="GO60"/>
      <c r="GP60"/>
      <c r="GQ60"/>
      <c r="GR60"/>
      <c r="GS60"/>
      <c r="GT60"/>
      <c r="GU60"/>
      <c r="GV60"/>
      <c r="GW60"/>
      <c r="GX60"/>
      <c r="GY60"/>
      <c r="GZ60"/>
      <c r="HA60"/>
      <c r="HB60"/>
      <c r="HC60"/>
      <c r="HD60"/>
      <c r="HE60"/>
      <c r="HF60"/>
      <c r="HG60"/>
      <c r="HH60"/>
      <c r="HI60"/>
      <c r="HJ60"/>
      <c r="HK60"/>
      <c r="HL60"/>
      <c r="HM60"/>
      <c r="HN60"/>
      <c r="HO60"/>
      <c r="HP60"/>
      <c r="HQ60"/>
      <c r="HR60"/>
      <c r="HS60"/>
      <c r="HT60"/>
    </row>
    <row r="61" spans="1:228" s="37" customFormat="1" ht="13.5" thickBot="1">
      <c r="A61" s="111" t="s">
        <v>83</v>
      </c>
      <c r="B61" s="123"/>
      <c r="C61" s="91"/>
      <c r="D61" s="91"/>
      <c r="E61" s="91"/>
      <c r="F61" s="91"/>
      <c r="G61" s="112">
        <f>SUM(G59:G60)</f>
        <v>162.6</v>
      </c>
      <c r="H61" s="116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  <c r="GL61"/>
      <c r="GM61"/>
      <c r="GN61"/>
      <c r="GO61"/>
      <c r="GP61"/>
      <c r="GQ61"/>
      <c r="GR61"/>
      <c r="GS61"/>
      <c r="GT61"/>
      <c r="GU61"/>
      <c r="GV61"/>
      <c r="GW61"/>
      <c r="GX61"/>
      <c r="GY61"/>
      <c r="GZ61"/>
      <c r="HA61"/>
      <c r="HB61"/>
      <c r="HC61"/>
      <c r="HD61"/>
      <c r="HE61"/>
      <c r="HF61"/>
      <c r="HG61"/>
      <c r="HH61"/>
      <c r="HI61"/>
      <c r="HJ61"/>
      <c r="HK61"/>
      <c r="HL61"/>
      <c r="HM61"/>
      <c r="HN61"/>
      <c r="HO61"/>
      <c r="HP61"/>
      <c r="HQ61"/>
      <c r="HR61"/>
      <c r="HS61"/>
      <c r="HT61"/>
    </row>
    <row r="62" spans="1:228" s="37" customFormat="1">
      <c r="A62" s="54" t="s">
        <v>97</v>
      </c>
      <c r="B62" s="24"/>
      <c r="C62" s="39"/>
      <c r="D62" s="39"/>
      <c r="E62" s="39"/>
      <c r="F62" s="39"/>
      <c r="G62" s="53">
        <v>1969.43</v>
      </c>
      <c r="H62" s="54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  <c r="GL62"/>
      <c r="GM62"/>
      <c r="GN62"/>
      <c r="GO62"/>
      <c r="GP62"/>
      <c r="GQ62"/>
      <c r="GR62"/>
      <c r="GS62"/>
      <c r="GT62"/>
      <c r="GU62"/>
      <c r="GV62"/>
      <c r="GW62"/>
      <c r="GX62"/>
      <c r="GY62"/>
      <c r="GZ62"/>
      <c r="HA62"/>
      <c r="HB62"/>
      <c r="HC62"/>
      <c r="HD62"/>
      <c r="HE62"/>
      <c r="HF62"/>
      <c r="HG62"/>
      <c r="HH62"/>
      <c r="HI62"/>
      <c r="HJ62"/>
      <c r="HK62"/>
      <c r="HL62"/>
      <c r="HM62"/>
      <c r="HN62"/>
      <c r="HO62"/>
      <c r="HP62"/>
      <c r="HQ62"/>
      <c r="HR62"/>
      <c r="HS62"/>
      <c r="HT62"/>
    </row>
    <row r="63" spans="1:228" s="37" customFormat="1">
      <c r="A63" s="23" t="s">
        <v>63</v>
      </c>
      <c r="B63" s="49" t="s">
        <v>115</v>
      </c>
      <c r="C63" s="49">
        <v>22</v>
      </c>
      <c r="D63" s="49">
        <v>727</v>
      </c>
      <c r="E63" s="52" t="s">
        <v>138</v>
      </c>
      <c r="F63" s="49"/>
      <c r="G63" s="51">
        <v>1929.9</v>
      </c>
      <c r="H63" s="52" t="s">
        <v>139</v>
      </c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  <c r="GK63"/>
      <c r="GL63"/>
      <c r="GM63"/>
      <c r="GN63"/>
      <c r="GO63"/>
      <c r="GP63"/>
      <c r="GQ63"/>
      <c r="GR63"/>
      <c r="GS63"/>
      <c r="GT63"/>
      <c r="GU63"/>
      <c r="GV63"/>
      <c r="GW63"/>
      <c r="GX63"/>
      <c r="GY63"/>
      <c r="GZ63"/>
      <c r="HA63"/>
      <c r="HB63"/>
      <c r="HC63"/>
      <c r="HD63"/>
      <c r="HE63"/>
      <c r="HF63"/>
      <c r="HG63"/>
      <c r="HH63"/>
      <c r="HI63"/>
      <c r="HJ63"/>
      <c r="HK63"/>
      <c r="HL63"/>
      <c r="HM63"/>
      <c r="HN63"/>
      <c r="HO63"/>
      <c r="HP63"/>
      <c r="HQ63"/>
      <c r="HR63"/>
      <c r="HS63"/>
      <c r="HT63"/>
    </row>
    <row r="64" spans="1:228" s="37" customFormat="1">
      <c r="A64" s="159"/>
      <c r="B64" s="97" t="s">
        <v>115</v>
      </c>
      <c r="C64" s="97">
        <v>22</v>
      </c>
      <c r="D64" s="97">
        <v>728</v>
      </c>
      <c r="E64" s="108" t="s">
        <v>138</v>
      </c>
      <c r="F64" s="97"/>
      <c r="G64" s="167">
        <v>1129.0999999999999</v>
      </c>
      <c r="H64" s="108" t="s">
        <v>140</v>
      </c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  <c r="GK64"/>
      <c r="GL64"/>
      <c r="GM64"/>
      <c r="GN64"/>
      <c r="GO64"/>
      <c r="GP64"/>
      <c r="GQ64"/>
      <c r="GR64"/>
      <c r="GS64"/>
      <c r="GT64"/>
      <c r="GU64"/>
      <c r="GV64"/>
      <c r="GW64"/>
      <c r="GX64"/>
      <c r="GY64"/>
      <c r="GZ64"/>
      <c r="HA64"/>
      <c r="HB64"/>
      <c r="HC64"/>
      <c r="HD64"/>
      <c r="HE64"/>
      <c r="HF64"/>
      <c r="HG64"/>
      <c r="HH64"/>
      <c r="HI64"/>
      <c r="HJ64"/>
      <c r="HK64"/>
      <c r="HL64"/>
      <c r="HM64"/>
      <c r="HN64"/>
      <c r="HO64"/>
      <c r="HP64"/>
      <c r="HQ64"/>
      <c r="HR64"/>
      <c r="HS64"/>
      <c r="HT64"/>
    </row>
    <row r="65" spans="1:228" s="37" customFormat="1" ht="13.5" thickBot="1">
      <c r="A65" s="111" t="s">
        <v>83</v>
      </c>
      <c r="B65" s="29"/>
      <c r="C65" s="30"/>
      <c r="D65" s="30"/>
      <c r="E65" s="30"/>
      <c r="F65" s="30"/>
      <c r="G65" s="112">
        <f>SUM(G62:G64)</f>
        <v>5028.43</v>
      </c>
      <c r="H65" s="31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  <c r="GH65"/>
      <c r="GI65"/>
      <c r="GJ65"/>
      <c r="GK65"/>
      <c r="GL65"/>
      <c r="GM65"/>
      <c r="GN65"/>
      <c r="GO65"/>
      <c r="GP65"/>
      <c r="GQ65"/>
      <c r="GR65"/>
      <c r="GS65"/>
      <c r="GT65"/>
      <c r="GU65"/>
      <c r="GV65"/>
      <c r="GW65"/>
      <c r="GX65"/>
      <c r="GY65"/>
      <c r="GZ65"/>
      <c r="HA65"/>
      <c r="HB65"/>
      <c r="HC65"/>
      <c r="HD65"/>
      <c r="HE65"/>
      <c r="HF65"/>
      <c r="HG65"/>
      <c r="HH65"/>
      <c r="HI65"/>
      <c r="HJ65"/>
      <c r="HK65"/>
      <c r="HL65"/>
      <c r="HM65"/>
      <c r="HN65"/>
      <c r="HO65"/>
      <c r="HP65"/>
      <c r="HQ65"/>
      <c r="HR65"/>
      <c r="HS65"/>
      <c r="HT65"/>
    </row>
    <row r="66" spans="1:228" s="37" customFormat="1">
      <c r="A66" s="54" t="s">
        <v>55</v>
      </c>
      <c r="B66" s="24"/>
      <c r="C66" s="39"/>
      <c r="D66" s="39"/>
      <c r="E66" s="39"/>
      <c r="F66" s="39"/>
      <c r="G66" s="53">
        <v>3600</v>
      </c>
      <c r="H66" s="54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  <c r="GH66"/>
      <c r="GI66"/>
      <c r="GJ66"/>
      <c r="GK66"/>
      <c r="GL66"/>
      <c r="GM66"/>
      <c r="GN66"/>
      <c r="GO66"/>
      <c r="GP66"/>
      <c r="GQ66"/>
      <c r="GR66"/>
      <c r="GS66"/>
      <c r="GT66"/>
      <c r="GU66"/>
      <c r="GV66"/>
      <c r="GW66"/>
      <c r="GX66"/>
      <c r="GY66"/>
      <c r="GZ66"/>
      <c r="HA66"/>
      <c r="HB66"/>
      <c r="HC66"/>
      <c r="HD66"/>
      <c r="HE66"/>
      <c r="HF66"/>
      <c r="HG66"/>
      <c r="HH66"/>
      <c r="HI66"/>
      <c r="HJ66"/>
      <c r="HK66"/>
      <c r="HL66"/>
      <c r="HM66"/>
      <c r="HN66"/>
      <c r="HO66"/>
      <c r="HP66"/>
      <c r="HQ66"/>
      <c r="HR66"/>
      <c r="HS66"/>
      <c r="HT66"/>
    </row>
    <row r="67" spans="1:228" ht="13.5" thickBot="1">
      <c r="A67" s="23" t="s">
        <v>28</v>
      </c>
      <c r="B67" s="49" t="s">
        <v>115</v>
      </c>
      <c r="C67" s="25">
        <v>16</v>
      </c>
      <c r="D67" s="25">
        <v>712</v>
      </c>
      <c r="E67" s="26" t="s">
        <v>29</v>
      </c>
      <c r="F67" s="25">
        <v>20</v>
      </c>
      <c r="G67" s="27">
        <v>600</v>
      </c>
      <c r="H67" s="28" t="s">
        <v>31</v>
      </c>
      <c r="K67" s="32"/>
      <c r="L67" s="32"/>
      <c r="M67" s="32"/>
      <c r="N67" s="32"/>
      <c r="O67" s="32"/>
      <c r="P67" s="32"/>
      <c r="Q67" s="32"/>
      <c r="R67" s="32"/>
      <c r="S67" s="32"/>
      <c r="T67" s="32"/>
      <c r="U67" s="32"/>
      <c r="V67" s="32"/>
      <c r="W67" s="32"/>
      <c r="X67" s="32"/>
      <c r="Y67" s="32"/>
      <c r="Z67" s="32"/>
      <c r="AA67" s="32"/>
      <c r="AB67" s="32"/>
      <c r="AC67" s="32"/>
      <c r="AD67" s="32"/>
      <c r="AE67" s="32"/>
      <c r="AF67" s="32"/>
      <c r="AG67" s="32"/>
      <c r="AH67" s="32"/>
      <c r="AI67" s="32"/>
      <c r="AJ67" s="32"/>
      <c r="AK67" s="32"/>
      <c r="AL67" s="32"/>
      <c r="AM67" s="32"/>
      <c r="AN67" s="32"/>
      <c r="AO67" s="32"/>
      <c r="AP67" s="32"/>
      <c r="AQ67" s="32"/>
      <c r="AR67" s="32"/>
      <c r="AS67" s="32"/>
      <c r="AT67" s="32"/>
      <c r="AU67" s="32"/>
      <c r="AV67" s="32"/>
      <c r="AW67" s="32"/>
      <c r="AX67" s="32"/>
      <c r="AY67" s="32"/>
      <c r="AZ67" s="32"/>
      <c r="BA67" s="32"/>
      <c r="BB67" s="32"/>
      <c r="BC67" s="32"/>
      <c r="BD67" s="32"/>
      <c r="BE67" s="32"/>
      <c r="BF67" s="32"/>
      <c r="BG67" s="32"/>
      <c r="BH67" s="32"/>
      <c r="BI67" s="32"/>
      <c r="BJ67" s="32"/>
      <c r="BK67" s="32"/>
      <c r="BL67" s="32"/>
      <c r="BM67" s="32"/>
      <c r="BN67" s="32"/>
      <c r="BO67" s="32"/>
      <c r="BP67" s="32"/>
      <c r="BQ67" s="32"/>
      <c r="BR67" s="32"/>
      <c r="BS67" s="32"/>
      <c r="BT67" s="32"/>
      <c r="BU67" s="32"/>
      <c r="BV67" s="32"/>
      <c r="BW67" s="32"/>
      <c r="BX67" s="32"/>
      <c r="BY67" s="32"/>
      <c r="BZ67" s="32"/>
      <c r="CA67" s="32"/>
      <c r="CB67" s="32"/>
      <c r="CC67" s="32"/>
      <c r="CD67" s="32"/>
      <c r="CE67" s="32"/>
      <c r="CF67" s="32"/>
      <c r="CG67" s="32"/>
      <c r="CH67" s="32"/>
      <c r="CI67" s="32"/>
      <c r="CJ67" s="32"/>
      <c r="CK67" s="32"/>
      <c r="CL67" s="32"/>
      <c r="CM67" s="32"/>
      <c r="CN67" s="32"/>
      <c r="CO67" s="32"/>
      <c r="CP67" s="32"/>
      <c r="CQ67" s="32"/>
      <c r="CR67" s="32"/>
      <c r="CS67" s="32"/>
      <c r="CT67" s="32"/>
      <c r="CU67" s="32"/>
      <c r="CV67" s="32"/>
      <c r="CW67" s="32"/>
      <c r="CX67" s="32"/>
      <c r="CY67" s="32"/>
      <c r="CZ67" s="32"/>
      <c r="DA67" s="32"/>
      <c r="DB67" s="32"/>
      <c r="DC67" s="32"/>
      <c r="DD67" s="32"/>
      <c r="DE67" s="32"/>
      <c r="DF67" s="32"/>
      <c r="DG67" s="32"/>
      <c r="DH67" s="32"/>
      <c r="DI67" s="32"/>
      <c r="DJ67" s="32"/>
      <c r="DK67" s="32"/>
      <c r="DL67" s="32"/>
      <c r="DM67" s="32"/>
      <c r="DN67" s="32"/>
      <c r="DO67" s="32"/>
      <c r="DP67" s="32"/>
      <c r="DQ67" s="32"/>
      <c r="DR67" s="32"/>
      <c r="DS67" s="32"/>
      <c r="DT67" s="32"/>
      <c r="DU67" s="32"/>
      <c r="DV67" s="32"/>
      <c r="DW67" s="32"/>
      <c r="DX67" s="32"/>
      <c r="DY67" s="32"/>
      <c r="DZ67" s="32"/>
      <c r="EA67" s="32"/>
      <c r="EB67" s="32"/>
      <c r="EC67" s="32"/>
      <c r="ED67" s="32"/>
      <c r="EE67" s="32"/>
      <c r="EF67" s="32"/>
      <c r="EG67" s="32"/>
      <c r="EH67" s="32"/>
      <c r="EI67" s="32"/>
      <c r="EJ67" s="32"/>
      <c r="EK67" s="32"/>
      <c r="EL67" s="32"/>
      <c r="EM67" s="32"/>
      <c r="EN67" s="32"/>
      <c r="EO67" s="32"/>
      <c r="EP67" s="32"/>
      <c r="EQ67" s="32"/>
      <c r="ER67" s="32"/>
      <c r="ES67" s="32"/>
      <c r="ET67" s="32"/>
      <c r="EU67" s="32"/>
      <c r="EV67" s="32"/>
      <c r="EW67" s="32"/>
      <c r="EX67" s="32"/>
      <c r="EY67" s="32"/>
      <c r="EZ67" s="32"/>
      <c r="FA67" s="32"/>
      <c r="FB67" s="32"/>
      <c r="FC67" s="32"/>
      <c r="FD67" s="32"/>
      <c r="FE67" s="32"/>
      <c r="FF67" s="32"/>
      <c r="FG67" s="32"/>
      <c r="FH67" s="32"/>
      <c r="FI67" s="32"/>
      <c r="FJ67" s="32"/>
      <c r="FK67" s="32"/>
      <c r="FL67" s="32"/>
      <c r="FM67" s="32"/>
      <c r="FN67" s="32"/>
      <c r="FO67" s="32"/>
      <c r="FP67" s="32"/>
      <c r="FQ67" s="32"/>
      <c r="FR67" s="32"/>
      <c r="FS67" s="32"/>
      <c r="FT67" s="32"/>
      <c r="FU67" s="32"/>
      <c r="FV67" s="32"/>
      <c r="FW67" s="32"/>
      <c r="FX67" s="32"/>
      <c r="FY67" s="32"/>
      <c r="FZ67" s="32"/>
      <c r="GA67" s="32"/>
      <c r="GB67" s="32"/>
      <c r="GC67" s="32"/>
      <c r="GD67" s="32"/>
      <c r="GE67" s="32"/>
      <c r="GF67" s="32"/>
      <c r="GG67" s="32"/>
      <c r="GH67" s="32"/>
      <c r="GI67" s="32"/>
      <c r="GJ67" s="32"/>
      <c r="GK67" s="32"/>
      <c r="GL67" s="32"/>
      <c r="GM67" s="32"/>
      <c r="GN67" s="32"/>
      <c r="GO67" s="32"/>
      <c r="GP67" s="32"/>
      <c r="GQ67" s="32"/>
      <c r="GR67" s="32"/>
      <c r="GS67" s="32"/>
      <c r="GT67" s="32"/>
      <c r="GU67" s="32"/>
      <c r="GV67" s="32"/>
      <c r="GW67" s="32"/>
      <c r="GX67" s="32"/>
      <c r="GY67" s="32"/>
      <c r="GZ67" s="32"/>
      <c r="HA67" s="32"/>
      <c r="HB67" s="32"/>
      <c r="HC67" s="32"/>
      <c r="HD67" s="32"/>
      <c r="HE67" s="32"/>
      <c r="HF67" s="32"/>
      <c r="HG67" s="32"/>
      <c r="HH67" s="32"/>
      <c r="HI67" s="32"/>
      <c r="HJ67" s="32"/>
      <c r="HK67" s="32"/>
      <c r="HL67" s="32"/>
      <c r="HM67" s="32"/>
      <c r="HN67" s="32"/>
      <c r="HO67" s="32"/>
      <c r="HP67" s="32"/>
      <c r="HQ67" s="32"/>
      <c r="HR67" s="32"/>
      <c r="HS67" s="32"/>
      <c r="HT67" s="32"/>
    </row>
    <row r="68" spans="1:228" s="55" customFormat="1" ht="13.5" thickBot="1">
      <c r="A68" s="124" t="s">
        <v>30</v>
      </c>
      <c r="B68" s="59"/>
      <c r="C68" s="60"/>
      <c r="D68" s="60"/>
      <c r="E68" s="61"/>
      <c r="F68" s="60"/>
      <c r="G68" s="125">
        <f>SUM(G66:G67)</f>
        <v>4200</v>
      </c>
      <c r="H68" s="62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  <c r="GH68"/>
      <c r="GI68"/>
      <c r="GJ68"/>
      <c r="GK68"/>
      <c r="GL68"/>
      <c r="GM68"/>
      <c r="GN68"/>
      <c r="GO68"/>
      <c r="GP68"/>
      <c r="GQ68"/>
      <c r="GR68"/>
      <c r="GS68"/>
      <c r="GT68"/>
      <c r="GU68"/>
      <c r="GV68"/>
      <c r="GW68"/>
      <c r="GX68"/>
      <c r="GY68"/>
      <c r="GZ68"/>
      <c r="HA68"/>
      <c r="HB68"/>
      <c r="HC68"/>
      <c r="HD68"/>
      <c r="HE68"/>
      <c r="HF68"/>
      <c r="HG68"/>
      <c r="HH68"/>
      <c r="HI68"/>
      <c r="HJ68"/>
      <c r="HK68"/>
      <c r="HL68"/>
      <c r="HM68"/>
      <c r="HN68"/>
      <c r="HO68"/>
      <c r="HP68"/>
      <c r="HQ68"/>
      <c r="HR68"/>
      <c r="HS68"/>
      <c r="HT68"/>
    </row>
    <row r="69" spans="1:228" s="22" customFormat="1" ht="13.5" thickBot="1">
      <c r="A69" s="56" t="s">
        <v>122</v>
      </c>
      <c r="B69" s="57"/>
      <c r="C69" s="57"/>
      <c r="D69" s="57"/>
      <c r="E69" s="58"/>
      <c r="F69" s="57"/>
      <c r="G69" s="43">
        <f>G11+G14+G17+G21+G25+G32+G50+G53+G55+G58+G61+G65+G68</f>
        <v>137069.16999999998</v>
      </c>
      <c r="H69" s="58"/>
      <c r="K69" s="55"/>
      <c r="L69" s="55"/>
      <c r="M69" s="55"/>
      <c r="N69" s="55"/>
      <c r="O69" s="55"/>
      <c r="P69" s="55"/>
      <c r="Q69" s="55"/>
      <c r="R69" s="55"/>
      <c r="S69" s="55"/>
      <c r="T69" s="55"/>
      <c r="U69" s="55"/>
      <c r="V69" s="55"/>
      <c r="W69" s="55"/>
      <c r="X69" s="55"/>
      <c r="Y69" s="55"/>
      <c r="Z69" s="55"/>
      <c r="AA69" s="55"/>
      <c r="AB69" s="55"/>
      <c r="AC69" s="55"/>
      <c r="AD69" s="55"/>
      <c r="AE69" s="55"/>
      <c r="AF69" s="55"/>
      <c r="AG69" s="55"/>
      <c r="AH69" s="55"/>
      <c r="AI69" s="55"/>
      <c r="AJ69" s="55"/>
      <c r="AK69" s="55"/>
      <c r="AL69" s="55"/>
      <c r="AM69" s="55"/>
      <c r="AN69" s="55"/>
      <c r="AO69" s="55"/>
      <c r="AP69" s="55"/>
      <c r="AQ69" s="55"/>
      <c r="AR69" s="55"/>
      <c r="AS69" s="55"/>
      <c r="AT69" s="55"/>
      <c r="AU69" s="55"/>
      <c r="AV69" s="55"/>
      <c r="AW69" s="55"/>
      <c r="AX69" s="55"/>
      <c r="AY69" s="55"/>
      <c r="AZ69" s="55"/>
      <c r="BA69" s="55"/>
      <c r="BB69" s="55"/>
      <c r="BC69" s="55"/>
      <c r="BD69" s="55"/>
      <c r="BE69" s="55"/>
      <c r="BF69" s="55"/>
      <c r="BG69" s="55"/>
      <c r="BH69" s="55"/>
      <c r="BI69" s="55"/>
      <c r="BJ69" s="55"/>
      <c r="BK69" s="55"/>
      <c r="BL69" s="55"/>
      <c r="BM69" s="55"/>
      <c r="BN69" s="55"/>
      <c r="BO69" s="55"/>
      <c r="BP69" s="55"/>
      <c r="BQ69" s="55"/>
      <c r="BR69" s="55"/>
      <c r="BS69" s="55"/>
      <c r="BT69" s="55"/>
      <c r="BU69" s="55"/>
      <c r="BV69" s="55"/>
      <c r="BW69" s="55"/>
      <c r="BX69" s="55"/>
      <c r="BY69" s="55"/>
      <c r="BZ69" s="55"/>
      <c r="CA69" s="55"/>
      <c r="CB69" s="55"/>
      <c r="CC69" s="55"/>
      <c r="CD69" s="55"/>
      <c r="CE69" s="55"/>
      <c r="CF69" s="55"/>
      <c r="CG69" s="55"/>
      <c r="CH69" s="55"/>
      <c r="CI69" s="55"/>
      <c r="CJ69" s="55"/>
      <c r="CK69" s="55"/>
      <c r="CL69" s="55"/>
      <c r="CM69" s="55"/>
      <c r="CN69" s="55"/>
      <c r="CO69" s="55"/>
      <c r="CP69" s="55"/>
      <c r="CQ69" s="55"/>
      <c r="CR69" s="55"/>
      <c r="CS69" s="55"/>
      <c r="CT69" s="55"/>
      <c r="CU69" s="55"/>
      <c r="CV69" s="55"/>
      <c r="CW69" s="55"/>
      <c r="CX69" s="55"/>
      <c r="CY69" s="55"/>
      <c r="CZ69" s="55"/>
      <c r="DA69" s="55"/>
      <c r="DB69" s="55"/>
      <c r="DC69" s="55"/>
      <c r="DD69" s="55"/>
      <c r="DE69" s="55"/>
      <c r="DF69" s="55"/>
      <c r="DG69" s="55"/>
      <c r="DH69" s="55"/>
      <c r="DI69" s="55"/>
      <c r="DJ69" s="55"/>
      <c r="DK69" s="55"/>
      <c r="DL69" s="55"/>
      <c r="DM69" s="55"/>
      <c r="DN69" s="55"/>
      <c r="DO69" s="55"/>
      <c r="DP69" s="55"/>
      <c r="DQ69" s="55"/>
      <c r="DR69" s="55"/>
      <c r="DS69" s="55"/>
      <c r="DT69" s="55"/>
      <c r="DU69" s="55"/>
      <c r="DV69" s="55"/>
      <c r="DW69" s="55"/>
      <c r="DX69" s="55"/>
      <c r="DY69" s="55"/>
      <c r="DZ69" s="55"/>
      <c r="EA69" s="55"/>
      <c r="EB69" s="55"/>
      <c r="EC69" s="55"/>
      <c r="ED69" s="55"/>
      <c r="EE69" s="55"/>
      <c r="EF69" s="55"/>
      <c r="EG69" s="55"/>
      <c r="EH69" s="55"/>
      <c r="EI69" s="55"/>
      <c r="EJ69" s="55"/>
      <c r="EK69" s="55"/>
      <c r="EL69" s="55"/>
      <c r="EM69" s="55"/>
      <c r="EN69" s="55"/>
      <c r="EO69" s="55"/>
      <c r="EP69" s="55"/>
      <c r="EQ69" s="55"/>
      <c r="ER69" s="55"/>
      <c r="ES69" s="55"/>
      <c r="ET69" s="55"/>
      <c r="EU69" s="55"/>
      <c r="EV69" s="55"/>
      <c r="EW69" s="55"/>
      <c r="EX69" s="55"/>
      <c r="EY69" s="55"/>
      <c r="EZ69" s="55"/>
      <c r="FA69" s="55"/>
      <c r="FB69" s="55"/>
      <c r="FC69" s="55"/>
      <c r="FD69" s="55"/>
      <c r="FE69" s="55"/>
      <c r="FF69" s="55"/>
      <c r="FG69" s="55"/>
      <c r="FH69" s="55"/>
      <c r="FI69" s="55"/>
      <c r="FJ69" s="55"/>
      <c r="FK69" s="55"/>
      <c r="FL69" s="55"/>
      <c r="FM69" s="55"/>
      <c r="FN69" s="55"/>
      <c r="FO69" s="55"/>
      <c r="FP69" s="55"/>
      <c r="FQ69" s="55"/>
      <c r="FR69" s="55"/>
      <c r="FS69" s="55"/>
      <c r="FT69" s="55"/>
      <c r="FU69" s="55"/>
      <c r="FV69" s="55"/>
      <c r="FW69" s="55"/>
      <c r="FX69" s="55"/>
      <c r="FY69" s="55"/>
      <c r="FZ69" s="55"/>
      <c r="GA69" s="55"/>
      <c r="GB69" s="55"/>
      <c r="GC69" s="55"/>
      <c r="GD69" s="55"/>
      <c r="GE69" s="55"/>
      <c r="GF69" s="55"/>
      <c r="GG69" s="55"/>
      <c r="GH69" s="55"/>
      <c r="GI69" s="55"/>
      <c r="GJ69" s="55"/>
      <c r="GK69" s="55"/>
      <c r="GL69" s="55"/>
      <c r="GM69" s="55"/>
      <c r="GN69" s="55"/>
      <c r="GO69" s="55"/>
      <c r="GP69" s="55"/>
      <c r="GQ69" s="55"/>
      <c r="GR69" s="55"/>
      <c r="GS69" s="55"/>
      <c r="GT69" s="55"/>
      <c r="GU69" s="55"/>
      <c r="GV69" s="55"/>
      <c r="GW69" s="55"/>
      <c r="GX69" s="55"/>
      <c r="GY69" s="55"/>
      <c r="GZ69" s="55"/>
      <c r="HA69" s="55"/>
      <c r="HB69" s="55"/>
      <c r="HC69" s="55"/>
      <c r="HD69" s="55"/>
      <c r="HE69" s="55"/>
      <c r="HF69" s="55"/>
      <c r="HG69" s="55"/>
      <c r="HH69" s="55"/>
      <c r="HI69" s="55"/>
      <c r="HJ69" s="55"/>
      <c r="HK69" s="55"/>
      <c r="HL69" s="55"/>
      <c r="HM69" s="55"/>
      <c r="HN69" s="55"/>
      <c r="HO69" s="55"/>
      <c r="HP69" s="55"/>
      <c r="HQ69" s="55"/>
      <c r="HR69" s="55"/>
      <c r="HS69" s="55"/>
      <c r="HT69" s="55"/>
    </row>
    <row r="70" spans="1:228"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  <c r="AF70" s="22"/>
      <c r="AG70" s="22"/>
      <c r="AH70" s="22"/>
      <c r="AI70" s="22"/>
      <c r="AJ70" s="22"/>
      <c r="AK70" s="22"/>
      <c r="AL70" s="22"/>
      <c r="AM70" s="22"/>
      <c r="AN70" s="22"/>
      <c r="AO70" s="22"/>
      <c r="AP70" s="22"/>
      <c r="AQ70" s="22"/>
      <c r="AR70" s="22"/>
      <c r="AS70" s="22"/>
      <c r="AT70" s="22"/>
      <c r="AU70" s="22"/>
      <c r="AV70" s="22"/>
      <c r="AW70" s="22"/>
      <c r="AX70" s="22"/>
      <c r="AY70" s="22"/>
      <c r="AZ70" s="22"/>
      <c r="BA70" s="22"/>
      <c r="BB70" s="22"/>
      <c r="BC70" s="22"/>
      <c r="BD70" s="22"/>
      <c r="BE70" s="22"/>
      <c r="BF70" s="22"/>
      <c r="BG70" s="22"/>
      <c r="BH70" s="22"/>
      <c r="BI70" s="22"/>
      <c r="BJ70" s="22"/>
      <c r="BK70" s="22"/>
      <c r="BL70" s="22"/>
      <c r="BM70" s="22"/>
      <c r="BN70" s="22"/>
      <c r="BO70" s="22"/>
      <c r="BP70" s="22"/>
      <c r="BQ70" s="22"/>
      <c r="BR70" s="22"/>
      <c r="BS70" s="22"/>
      <c r="BT70" s="22"/>
      <c r="BU70" s="22"/>
      <c r="BV70" s="22"/>
      <c r="BW70" s="22"/>
      <c r="BX70" s="22"/>
      <c r="BY70" s="22"/>
      <c r="BZ70" s="22"/>
      <c r="CA70" s="22"/>
      <c r="CB70" s="22"/>
      <c r="CC70" s="22"/>
      <c r="CD70" s="22"/>
      <c r="CE70" s="22"/>
      <c r="CF70" s="22"/>
      <c r="CG70" s="22"/>
      <c r="CH70" s="22"/>
      <c r="CI70" s="22"/>
      <c r="CJ70" s="22"/>
      <c r="CK70" s="22"/>
      <c r="CL70" s="22"/>
      <c r="CM70" s="22"/>
      <c r="CN70" s="22"/>
      <c r="CO70" s="22"/>
      <c r="CP70" s="22"/>
      <c r="CQ70" s="22"/>
      <c r="CR70" s="22"/>
      <c r="CS70" s="22"/>
      <c r="CT70" s="22"/>
      <c r="CU70" s="22"/>
      <c r="CV70" s="22"/>
      <c r="CW70" s="22"/>
      <c r="CX70" s="22"/>
      <c r="CY70" s="22"/>
      <c r="CZ70" s="22"/>
      <c r="DA70" s="22"/>
      <c r="DB70" s="22"/>
      <c r="DC70" s="22"/>
      <c r="DD70" s="22"/>
      <c r="DE70" s="22"/>
      <c r="DF70" s="22"/>
      <c r="DG70" s="22"/>
      <c r="DH70" s="22"/>
      <c r="DI70" s="22"/>
      <c r="DJ70" s="22"/>
      <c r="DK70" s="22"/>
      <c r="DL70" s="22"/>
      <c r="DM70" s="22"/>
      <c r="DN70" s="22"/>
      <c r="DO70" s="22"/>
      <c r="DP70" s="22"/>
      <c r="DQ70" s="22"/>
      <c r="DR70" s="22"/>
      <c r="DS70" s="22"/>
      <c r="DT70" s="22"/>
      <c r="DU70" s="22"/>
      <c r="DV70" s="22"/>
      <c r="DW70" s="22"/>
      <c r="DX70" s="22"/>
      <c r="DY70" s="22"/>
      <c r="DZ70" s="22"/>
      <c r="EA70" s="22"/>
      <c r="EB70" s="22"/>
      <c r="EC70" s="22"/>
      <c r="ED70" s="22"/>
      <c r="EE70" s="22"/>
      <c r="EF70" s="22"/>
      <c r="EG70" s="22"/>
      <c r="EH70" s="22"/>
      <c r="EI70" s="22"/>
      <c r="EJ70" s="22"/>
      <c r="EK70" s="22"/>
      <c r="EL70" s="22"/>
      <c r="EM70" s="22"/>
      <c r="EN70" s="22"/>
      <c r="EO70" s="22"/>
      <c r="EP70" s="22"/>
      <c r="EQ70" s="22"/>
      <c r="ER70" s="22"/>
      <c r="ES70" s="22"/>
      <c r="ET70" s="22"/>
      <c r="EU70" s="22"/>
      <c r="EV70" s="22"/>
      <c r="EW70" s="22"/>
      <c r="EX70" s="22"/>
      <c r="EY70" s="22"/>
      <c r="EZ70" s="22"/>
      <c r="FA70" s="22"/>
      <c r="FB70" s="22"/>
      <c r="FC70" s="22"/>
      <c r="FD70" s="22"/>
      <c r="FE70" s="22"/>
      <c r="FF70" s="22"/>
      <c r="FG70" s="22"/>
      <c r="FH70" s="22"/>
      <c r="FI70" s="22"/>
      <c r="FJ70" s="22"/>
      <c r="FK70" s="22"/>
      <c r="FL70" s="22"/>
      <c r="FM70" s="22"/>
      <c r="FN70" s="22"/>
      <c r="FO70" s="22"/>
      <c r="FP70" s="22"/>
      <c r="FQ70" s="22"/>
      <c r="FR70" s="22"/>
      <c r="FS70" s="22"/>
      <c r="FT70" s="22"/>
      <c r="FU70" s="22"/>
      <c r="FV70" s="22"/>
      <c r="FW70" s="22"/>
      <c r="FX70" s="22"/>
      <c r="FY70" s="22"/>
      <c r="FZ70" s="22"/>
      <c r="GA70" s="22"/>
      <c r="GB70" s="22"/>
      <c r="GC70" s="22"/>
      <c r="GD70" s="22"/>
      <c r="GE70" s="22"/>
      <c r="GF70" s="22"/>
      <c r="GG70" s="22"/>
      <c r="GH70" s="22"/>
      <c r="GI70" s="22"/>
      <c r="GJ70" s="22"/>
      <c r="GK70" s="22"/>
      <c r="GL70" s="22"/>
      <c r="GM70" s="22"/>
      <c r="GN70" s="22"/>
      <c r="GO70" s="22"/>
      <c r="GP70" s="22"/>
      <c r="GQ70" s="22"/>
      <c r="GR70" s="22"/>
      <c r="GS70" s="22"/>
      <c r="GT70" s="22"/>
      <c r="GU70" s="22"/>
      <c r="GV70" s="22"/>
      <c r="GW70" s="22"/>
      <c r="GX70" s="22"/>
      <c r="GY70" s="22"/>
      <c r="GZ70" s="22"/>
      <c r="HA70" s="22"/>
      <c r="HB70" s="22"/>
      <c r="HC70" s="22"/>
      <c r="HD70" s="22"/>
      <c r="HE70" s="22"/>
      <c r="HF70" s="22"/>
      <c r="HG70" s="22"/>
      <c r="HH70" s="22"/>
      <c r="HI70" s="22"/>
      <c r="HJ70" s="22"/>
      <c r="HK70" s="22"/>
      <c r="HL70" s="22"/>
      <c r="HM70" s="22"/>
      <c r="HN70" s="22"/>
      <c r="HO70" s="22"/>
      <c r="HP70" s="22"/>
      <c r="HQ70" s="22"/>
      <c r="HR70" s="22"/>
      <c r="HS70" s="22"/>
      <c r="HT70" s="22"/>
    </row>
  </sheetData>
  <sheetProtection selectLockedCells="1" selectUnlockedCells="1"/>
  <mergeCells count="4">
    <mergeCell ref="A5:G5"/>
    <mergeCell ref="A1:G1"/>
    <mergeCell ref="A3:G3"/>
    <mergeCell ref="A4:G4"/>
  </mergeCells>
  <phoneticPr fontId="0" type="noConversion"/>
  <printOptions horizontalCentered="1"/>
  <pageMargins left="0.35416666666666669" right="0.35416666666666669" top="0.39374999999999999" bottom="0.39374999999999999" header="0.51180555555555551" footer="0.51180555555555551"/>
  <pageSetup paperSize="9" scale="80" firstPageNumber="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Foi de lucru</vt:lpstr>
      </vt:variant>
      <vt:variant>
        <vt:i4>3</vt:i4>
      </vt:variant>
      <vt:variant>
        <vt:lpstr>Zone denumite</vt:lpstr>
      </vt:variant>
      <vt:variant>
        <vt:i4>1</vt:i4>
      </vt:variant>
    </vt:vector>
  </HeadingPairs>
  <TitlesOfParts>
    <vt:vector size="4" baseType="lpstr">
      <vt:lpstr>personal</vt:lpstr>
      <vt:lpstr>materiale</vt:lpstr>
      <vt:lpstr>Foaie1</vt:lpstr>
      <vt:lpstr>personal!Zona_de_imprimat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PETRUTA PREDEL</dc:creator>
  <cp:lastModifiedBy>olimpia.surdu</cp:lastModifiedBy>
  <cp:lastPrinted>2019-07-17T09:04:13Z</cp:lastPrinted>
  <dcterms:created xsi:type="dcterms:W3CDTF">2016-01-19T13:06:09Z</dcterms:created>
  <dcterms:modified xsi:type="dcterms:W3CDTF">2019-09-10T07:26:17Z</dcterms:modified>
</cp:coreProperties>
</file>