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personal!$A$1:$E$41</definedName>
  </definedNames>
  <calcPr calcId="125725"/>
</workbook>
</file>

<file path=xl/calcChain.xml><?xml version="1.0" encoding="utf-8"?>
<calcChain xmlns="http://schemas.openxmlformats.org/spreadsheetml/2006/main">
  <c r="G111" i="2"/>
  <c r="G89"/>
  <c r="G85"/>
  <c r="G77"/>
  <c r="G74"/>
  <c r="G36"/>
  <c r="G30"/>
  <c r="G25"/>
  <c r="G19"/>
  <c r="D26" i="1"/>
  <c r="D14"/>
  <c r="D40"/>
  <c r="G110" i="2"/>
  <c r="G15"/>
  <c r="G101"/>
  <c r="G98"/>
  <c r="G104"/>
  <c r="D34" i="1"/>
  <c r="G47" i="2"/>
  <c r="D18" i="1"/>
  <c r="D30"/>
  <c r="D22"/>
  <c r="G107" i="2"/>
  <c r="D41" i="1" l="1"/>
</calcChain>
</file>

<file path=xl/sharedStrings.xml><?xml version="1.0" encoding="utf-8"?>
<sst xmlns="http://schemas.openxmlformats.org/spreadsheetml/2006/main" count="322" uniqueCount="185">
  <si>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</si>
  <si>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</si>
  <si>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</si>
  <si>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</si>
  <si>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</si>
  <si>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</si>
  <si>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</si>
  <si>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</si>
  <si>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</si>
  <si>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</si>
  <si>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</si>
  <si>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</si>
  <si>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</si>
  <si>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</si>
  <si>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</si>
  <si>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</si>
  <si>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</si>
  <si>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</si>
  <si>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</si>
  <si>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</si>
  <si>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</si>
  <si>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salubrizare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</si>
  <si>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</si>
  <si>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</si>
  <si>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</si>
  <si>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</si>
  <si>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</si>
  <si>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</si>
  <si>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</si>
  <si>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</si>
  <si>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</si>
  <si>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</si>
  <si>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</si>
  <si>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</si>
  <si>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</si>
  <si>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</si>
  <si>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</si>
  <si>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</si>
  <si>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</si>
  <si>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</si>
  <si>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</si>
  <si>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</si>
  <si>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</si>
  <si>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</si>
  <si>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Subtotal 10.01.01</t>
  </si>
  <si>
    <t>Subtotal 10.01.30</t>
  </si>
  <si>
    <t>10.03.07</t>
  </si>
  <si>
    <t>Total 10.03.07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</si>
  <si>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</si>
  <si>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</si>
  <si>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</si>
  <si>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</si>
  <si>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</si>
  <si>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</si>
  <si>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20.30.04</t>
  </si>
  <si>
    <t>20.01.01</t>
  </si>
  <si>
    <t>Total 20.01.01</t>
  </si>
  <si>
    <t>TELEKOM ROMANIA SA</t>
  </si>
  <si>
    <t>chelt.telef.fix</t>
  </si>
  <si>
    <t>serv.mentenanta</t>
  </si>
  <si>
    <t>monitoriz.interv.</t>
  </si>
  <si>
    <t>serv.curatenie</t>
  </si>
  <si>
    <t>20.30.03</t>
  </si>
  <si>
    <t>10.01.17</t>
  </si>
  <si>
    <t>Total 10.01.17</t>
  </si>
  <si>
    <t>Subtotal 10.03.07</t>
  </si>
  <si>
    <t>Subtotal 10.01.06</t>
  </si>
  <si>
    <t>10.01.06</t>
  </si>
  <si>
    <t>Total 10.01.06</t>
  </si>
  <si>
    <t>Subtotal 20.01.01</t>
  </si>
  <si>
    <t>SPECTRUM SRL BRAILA</t>
  </si>
  <si>
    <t>rechizite</t>
  </si>
  <si>
    <t>20.01.05</t>
  </si>
  <si>
    <t>Total 20.01.05</t>
  </si>
  <si>
    <t>chelt.comune serv.paza</t>
  </si>
  <si>
    <t>tva serv.mentenanta</t>
  </si>
  <si>
    <t>tva monitoriz.interv.</t>
  </si>
  <si>
    <t>tva servicii paza</t>
  </si>
  <si>
    <t>DOSTRAP CLEAN SRL BRAILA</t>
  </si>
  <si>
    <t>20.30.01</t>
  </si>
  <si>
    <t>Total 20.30.01</t>
  </si>
  <si>
    <t>Subtotal 10.01.13</t>
  </si>
  <si>
    <t>Subtotal 10.01.17</t>
  </si>
  <si>
    <t>10.01.05</t>
  </si>
  <si>
    <t>alimentare card-uri sp.cond.de munca
+plata contrib.salariati</t>
  </si>
  <si>
    <t>Total 10.01.05</t>
  </si>
  <si>
    <t>alimentare card-uri ind.hrana
+plata contrib.salariati</t>
  </si>
  <si>
    <t xml:space="preserve"> plata salarii numerar</t>
  </si>
  <si>
    <t>plata numerar ind.hrana</t>
  </si>
  <si>
    <t>Subtotal 20.01.05</t>
  </si>
  <si>
    <t>20.06.01</t>
  </si>
  <si>
    <t>Subtotal 20.06.01</t>
  </si>
  <si>
    <t>Total 20.06.01</t>
  </si>
  <si>
    <t>Subtotal 20.30.01</t>
  </si>
  <si>
    <t>Subtotal 20.30.03</t>
  </si>
  <si>
    <t>20.01.02</t>
  </si>
  <si>
    <t>Total 20.01.02</t>
  </si>
  <si>
    <t>ITM BRAILA</t>
  </si>
  <si>
    <t>plata numerar alte sporuri</t>
  </si>
  <si>
    <t>Subtotal 20.01.02</t>
  </si>
  <si>
    <t>Subtotal 10.01.05</t>
  </si>
  <si>
    <t>ECO SA BRAILA</t>
  </si>
  <si>
    <t>Total 20.25</t>
  </si>
  <si>
    <t>Subtotal 20.25</t>
  </si>
  <si>
    <t>Total 20.14</t>
  </si>
  <si>
    <t>alimentare card-uri alte sporuri
+plata contrib.salariati</t>
  </si>
  <si>
    <t>CEDAROM TRADE SRL BRAILA</t>
  </si>
  <si>
    <t>Subtotal 20.14</t>
  </si>
  <si>
    <t>CEC</t>
  </si>
  <si>
    <t>20.30.30</t>
  </si>
  <si>
    <t>Total 20.30.30</t>
  </si>
  <si>
    <t>Subtotal 20.30.30</t>
  </si>
  <si>
    <t>toner imprimanta</t>
  </si>
  <si>
    <t>ECOCART PRINTING SRL BALS</t>
  </si>
  <si>
    <t>AXION IMPEX SRL</t>
  </si>
  <si>
    <t>ulei motor</t>
  </si>
  <si>
    <t>20.01.06</t>
  </si>
  <si>
    <t>Total 20.01.06</t>
  </si>
  <si>
    <t>Total 20.13</t>
  </si>
  <si>
    <t>ENGIE ROMANIA SA</t>
  </si>
  <si>
    <t>gaze naturale</t>
  </si>
  <si>
    <t>Subtotal 20.01.06</t>
  </si>
  <si>
    <t>PALADE IT THERMO SRL BRAILA</t>
  </si>
  <si>
    <t>Subtotal 20.13</t>
  </si>
  <si>
    <t>plata numerar sp.cond.de munca</t>
  </si>
  <si>
    <t>contributie asiguratorie de munca salarii</t>
  </si>
  <si>
    <t>perioada: 01.12 - 31.12.2019</t>
  </si>
  <si>
    <t>decembrie</t>
  </si>
  <si>
    <t>plata numerar diurna deplasare</t>
  </si>
  <si>
    <t>recuperare debit CASS Braila</t>
  </si>
  <si>
    <t>plata ind.concediu medical</t>
  </si>
  <si>
    <t>Total decembrie 2019</t>
  </si>
  <si>
    <t>perioada: 01.12- 31.12.2019</t>
  </si>
  <si>
    <t>SELADO COM SRL BRAILA</t>
  </si>
  <si>
    <t>imprimate tipizate</t>
  </si>
  <si>
    <t>materiale pt.curatenie</t>
  </si>
  <si>
    <t>transf.suma pt.reglate plata</t>
  </si>
  <si>
    <t>cota parte consum gaze nat.</t>
  </si>
  <si>
    <t>ROMPETROL SRL</t>
  </si>
  <si>
    <t>fc.prof.1654</t>
  </si>
  <si>
    <t>bonuri val.carb.auto</t>
  </si>
  <si>
    <t>fc.prof.1675</t>
  </si>
  <si>
    <t>VIPER SRL BRAILA</t>
  </si>
  <si>
    <t>recuperare debit.telefon</t>
  </si>
  <si>
    <t>CERTSIGN SA BUCURESTI</t>
  </si>
  <si>
    <t>actualizare certif.digital</t>
  </si>
  <si>
    <t>cotă- parte taxă concesionare şi taxă teren</t>
  </si>
  <si>
    <t>cotă- parte citire repere tasare</t>
  </si>
  <si>
    <t>rep.centrala termica</t>
  </si>
  <si>
    <t>racorduri instalaţie sanitară şi lacăt</t>
  </si>
  <si>
    <t>PFA BOCA IONEL</t>
  </si>
  <si>
    <t>instr.pers.sit.urgenta</t>
  </si>
  <si>
    <t>SINTEC SRL BAIA MARE</t>
  </si>
  <si>
    <t>asist.tehnica programe</t>
  </si>
  <si>
    <t>servicii vulcanizare auto numerar</t>
  </si>
  <si>
    <t>DESIGN 88 SRL BRAILA</t>
  </si>
  <si>
    <t>servicii înlocuire suport ştampile</t>
  </si>
  <si>
    <t>presenter-accesoriu informatic</t>
  </si>
  <si>
    <t>SWITCH 24 PORT TP LINK</t>
  </si>
  <si>
    <t>materiale electrice</t>
  </si>
  <si>
    <t>vas expansiune hidrofor</t>
  </si>
  <si>
    <t>materiale intreţinere auto</t>
  </si>
  <si>
    <t>rezervor wc,scurgere rapida</t>
  </si>
  <si>
    <t>UPS 850VA, capluri UTP</t>
  </si>
  <si>
    <t>trusa de scule</t>
  </si>
  <si>
    <t>Total 20.02</t>
  </si>
  <si>
    <t>MIN TRANS SERVICE SRL BRAILA</t>
  </si>
  <si>
    <t>reparatie auto</t>
  </si>
  <si>
    <t>RABETO CONS SRL BRAILA</t>
  </si>
  <si>
    <t>rep.inst.sanitara</t>
  </si>
  <si>
    <t>20.05.30</t>
  </si>
  <si>
    <t>cv ştampila</t>
  </si>
  <si>
    <t>BALANTA COMSERV SRL BRAILA</t>
  </si>
  <si>
    <t>rafturi metalice arhiva</t>
  </si>
  <si>
    <t>boxe bluetooth</t>
  </si>
  <si>
    <t>echipamente multifunctionale</t>
  </si>
  <si>
    <t>sursa server</t>
  </si>
  <si>
    <t>perforatoare</t>
  </si>
  <si>
    <t>perforatoare si capsatoare</t>
  </si>
  <si>
    <t>Total 20.05.30</t>
  </si>
  <si>
    <t>cheltuieli deplasare numerar</t>
  </si>
  <si>
    <t>NUREN EXCENGE SRL</t>
  </si>
  <si>
    <t>cheltuieli de judecata</t>
  </si>
  <si>
    <t>ASIROM VIG BUCURESTI</t>
  </si>
  <si>
    <t>asigurare auto RCA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</si>
</sst>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9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212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5" fillId="0" borderId="6" xfId="0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3" xfId="0" applyBorder="1"/>
    <xf numFmtId="0" fontId="5" fillId="0" borderId="24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27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2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2" fontId="0" fillId="0" borderId="22" xfId="0" applyNumberFormat="1" applyFont="1" applyBorder="1" applyAlignment="1"/>
    <xf numFmtId="0" fontId="0" fillId="0" borderId="26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3" fontId="0" fillId="0" borderId="22" xfId="0" applyNumberFormat="1" applyBorder="1"/>
    <xf numFmtId="3" fontId="0" fillId="0" borderId="7" xfId="0" applyNumberFormat="1" applyFont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30" xfId="0" applyBorder="1" applyAlignment="1">
      <alignment horizontal="left" wrapText="1"/>
    </xf>
    <xf numFmtId="0" fontId="0" fillId="0" borderId="30" xfId="0" applyBorder="1" applyAlignment="1">
      <alignment horizontal="left"/>
    </xf>
    <xf numFmtId="3" fontId="0" fillId="0" borderId="4" xfId="0" applyNumberFormat="1" applyBorder="1"/>
    <xf numFmtId="0" fontId="0" fillId="0" borderId="22" xfId="0" applyFill="1" applyBorder="1"/>
    <xf numFmtId="0" fontId="5" fillId="0" borderId="7" xfId="0" applyFont="1" applyBorder="1"/>
    <xf numFmtId="2" fontId="5" fillId="0" borderId="7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 applyAlignment="1"/>
    <xf numFmtId="2" fontId="0" fillId="0" borderId="8" xfId="0" applyNumberFormat="1" applyFont="1" applyBorder="1" applyAlignment="1"/>
    <xf numFmtId="2" fontId="5" fillId="0" borderId="20" xfId="0" applyNumberFormat="1" applyFont="1" applyBorder="1"/>
    <xf numFmtId="2" fontId="5" fillId="0" borderId="3" xfId="0" applyNumberFormat="1" applyFont="1" applyBorder="1"/>
    <xf numFmtId="0" fontId="5" fillId="0" borderId="10" xfId="0" applyFont="1" applyBorder="1"/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30" xfId="0" applyFont="1" applyBorder="1"/>
    <xf numFmtId="2" fontId="0" fillId="0" borderId="30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/>
    <xf numFmtId="0" fontId="0" fillId="0" borderId="5" xfId="0" applyBorder="1" applyAlignment="1">
      <alignment horizontal="center"/>
    </xf>
    <xf numFmtId="0" fontId="0" fillId="0" borderId="32" xfId="0" applyBorder="1"/>
    <xf numFmtId="2" fontId="5" fillId="0" borderId="4" xfId="0" applyNumberFormat="1" applyFon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2" fontId="5" fillId="0" borderId="10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33" xfId="0" applyBorder="1" applyAlignment="1">
      <alignment horizontal="center"/>
    </xf>
    <xf numFmtId="14" fontId="5" fillId="0" borderId="22" xfId="0" applyNumberFormat="1" applyFont="1" applyBorder="1"/>
    <xf numFmtId="0" fontId="5" fillId="0" borderId="35" xfId="0" applyFont="1" applyBorder="1"/>
    <xf numFmtId="0" fontId="0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5" xfId="0" applyFont="1" applyBorder="1"/>
    <xf numFmtId="0" fontId="0" fillId="0" borderId="0" xfId="0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39" xfId="0" applyBorder="1"/>
    <xf numFmtId="0" fontId="0" fillId="0" borderId="30" xfId="0" applyFont="1" applyBorder="1" applyAlignment="1">
      <alignment horizontal="left"/>
    </xf>
    <xf numFmtId="14" fontId="5" fillId="0" borderId="27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right"/>
    </xf>
    <xf numFmtId="0" fontId="5" fillId="0" borderId="27" xfId="0" applyFont="1" applyBorder="1" applyAlignment="1">
      <alignment horizontal="left"/>
    </xf>
    <xf numFmtId="2" fontId="5" fillId="0" borderId="8" xfId="0" applyNumberFormat="1" applyFont="1" applyBorder="1" applyAlignment="1">
      <alignment horizontal="right"/>
    </xf>
    <xf numFmtId="14" fontId="0" fillId="0" borderId="22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5" fillId="0" borderId="22" xfId="0" applyNumberFormat="1" applyFont="1" applyBorder="1"/>
    <xf numFmtId="0" fontId="5" fillId="0" borderId="22" xfId="0" applyFont="1" applyBorder="1" applyAlignment="1">
      <alignment horizontal="right"/>
    </xf>
    <xf numFmtId="0" fontId="5" fillId="0" borderId="41" xfId="0" applyFont="1" applyBorder="1"/>
    <xf numFmtId="14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" xfId="0" applyFont="1" applyBorder="1"/>
    <xf numFmtId="2" fontId="5" fillId="0" borderId="7" xfId="0" applyNumberFormat="1" applyFont="1" applyBorder="1"/>
    <xf numFmtId="14" fontId="5" fillId="0" borderId="8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right"/>
    </xf>
    <xf numFmtId="14" fontId="0" fillId="0" borderId="22" xfId="0" applyNumberFormat="1" applyFont="1" applyBorder="1" applyAlignment="1">
      <alignment horizontal="center"/>
    </xf>
    <xf numFmtId="2" fontId="0" fillId="0" borderId="43" xfId="0" applyNumberFormat="1" applyFont="1" applyBorder="1"/>
    <xf numFmtId="2" fontId="0" fillId="0" borderId="0" xfId="0" applyNumberFormat="1" applyFont="1" applyBorder="1"/>
    <xf numFmtId="2" fontId="0" fillId="0" borderId="44" xfId="0" applyNumberFormat="1" applyFont="1" applyBorder="1" applyAlignment="1">
      <alignment horizontal="right"/>
    </xf>
    <xf numFmtId="2" fontId="5" fillId="0" borderId="8" xfId="0" applyNumberFormat="1" applyFont="1" applyBorder="1"/>
    <xf numFmtId="0" fontId="0" fillId="0" borderId="45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30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/>
    <xf numFmtId="0" fontId="5" fillId="0" borderId="10" xfId="0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0" fontId="5" fillId="0" borderId="27" xfId="0" applyFont="1" applyBorder="1"/>
    <xf numFmtId="2" fontId="0" fillId="0" borderId="30" xfId="0" applyNumberFormat="1" applyFont="1" applyBorder="1" applyAlignment="1"/>
    <xf numFmtId="0" fontId="0" fillId="0" borderId="28" xfId="0" applyBorder="1"/>
    <xf numFmtId="2" fontId="0" fillId="0" borderId="30" xfId="0" applyNumberFormat="1" applyFont="1" applyBorder="1"/>
    <xf numFmtId="0" fontId="0" fillId="0" borderId="46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ill="1" applyBorder="1"/>
    <xf numFmtId="0" fontId="0" fillId="0" borderId="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1" xfId="0" applyBorder="1"/>
    <xf numFmtId="0" fontId="0" fillId="0" borderId="48" xfId="0" applyFill="1" applyBorder="1"/>
    <xf numFmtId="0" fontId="28" fillId="0" borderId="0" xfId="82"/>
    <xf numFmtId="0" fontId="5" fillId="0" borderId="46" xfId="0" applyFont="1" applyBorder="1"/>
    <xf numFmtId="0" fontId="28" fillId="0" borderId="22" xfId="85" applyBorder="1"/>
    <xf numFmtId="0" fontId="28" fillId="0" borderId="22" xfId="86" applyBorder="1"/>
    <xf numFmtId="0" fontId="28" fillId="0" borderId="22" xfId="84" applyBorder="1"/>
    <xf numFmtId="0" fontId="28" fillId="0" borderId="22" xfId="83" applyBorder="1"/>
    <xf numFmtId="2" fontId="5" fillId="0" borderId="49" xfId="0" applyNumberFormat="1" applyFont="1" applyBorder="1"/>
    <xf numFmtId="0" fontId="28" fillId="0" borderId="22" xfId="87" applyBorder="1"/>
    <xf numFmtId="0" fontId="28" fillId="0" borderId="22" xfId="88" applyBorder="1"/>
    <xf numFmtId="0" fontId="28" fillId="0" borderId="22" xfId="89" applyBorder="1"/>
    <xf numFmtId="0" fontId="28" fillId="0" borderId="22" xfId="90" applyBorder="1"/>
    <xf numFmtId="0" fontId="28" fillId="0" borderId="22" xfId="91" applyBorder="1"/>
    <xf numFmtId="0" fontId="28" fillId="0" borderId="22" xfId="92" applyBorder="1"/>
    <xf numFmtId="0" fontId="28" fillId="0" borderId="22" xfId="93" applyBorder="1"/>
    <xf numFmtId="0" fontId="28" fillId="0" borderId="22" xfId="94" applyBorder="1"/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3" fontId="0" fillId="0" borderId="8" xfId="0" applyNumberFormat="1" applyBorder="1"/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/>
    <xf numFmtId="3" fontId="0" fillId="0" borderId="27" xfId="0" applyNumberFormat="1" applyBorder="1"/>
    <xf numFmtId="2" fontId="0" fillId="0" borderId="7" xfId="0" applyNumberFormat="1" applyFont="1" applyBorder="1"/>
    <xf numFmtId="3" fontId="0" fillId="0" borderId="7" xfId="0" applyNumberFormat="1" applyBorder="1"/>
    <xf numFmtId="0" fontId="0" fillId="0" borderId="30" xfId="0" applyFill="1" applyBorder="1"/>
    <xf numFmtId="2" fontId="0" fillId="0" borderId="30" xfId="0" applyNumberFormat="1" applyBorder="1" applyAlignment="1">
      <alignment horizontal="right"/>
    </xf>
  </cellXfs>
  <cellStyles count="9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10" xfId="86"/>
    <cellStyle name="Normal 11" xfId="87"/>
    <cellStyle name="Normal 12" xfId="88"/>
    <cellStyle name="Normal 13" xfId="89"/>
    <cellStyle name="Normal 14" xfId="90"/>
    <cellStyle name="Normal 15" xfId="91"/>
    <cellStyle name="Normal 16" xfId="92"/>
    <cellStyle name="Normal 17" xfId="93"/>
    <cellStyle name="Normal 18" xfId="94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rmal 6" xfId="82"/>
    <cellStyle name="Normal 7" xfId="83"/>
    <cellStyle name="Normal 8" xfId="84"/>
    <cellStyle name="Normal 9" xfId="85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opLeftCell="A17" workbookViewId="0">
      <selection activeCell="A43" sqref="A43"/>
    </sheetView>
  </sheetViews>
  <sheetFormatPr defaultRowHeight="12.75"/>
  <cols>
    <col min="1" max="1" width="21.28515625" customWidth="1"/>
    <col min="2" max="2" width="11" style="7" customWidth="1"/>
    <col min="3" max="3" width="6.5703125" style="7" customWidth="1"/>
    <col min="4" max="4" width="15.28515625" style="67" customWidth="1"/>
    <col min="5" max="5" width="44.5703125" customWidth="1"/>
  </cols>
  <sheetData>
    <row r="1" spans="1:6">
      <c r="A1" s="1" t="s">
        <v>7</v>
      </c>
      <c r="B1" s="34"/>
      <c r="C1" s="34"/>
      <c r="D1" s="64"/>
    </row>
    <row r="3" spans="1:6">
      <c r="A3" s="1" t="s">
        <v>8</v>
      </c>
      <c r="B3" s="34"/>
      <c r="C3" s="34"/>
      <c r="D3" s="64"/>
      <c r="E3" s="1"/>
    </row>
    <row r="4" spans="1:6">
      <c r="A4" s="1" t="s">
        <v>9</v>
      </c>
      <c r="B4" s="34"/>
      <c r="C4" s="34"/>
      <c r="D4" s="64"/>
      <c r="F4" s="2"/>
    </row>
    <row r="5" spans="1:6">
      <c r="A5" s="1"/>
      <c r="B5" s="34"/>
      <c r="C5" s="34"/>
      <c r="D5" s="64"/>
      <c r="F5" s="2"/>
    </row>
    <row r="6" spans="1:6">
      <c r="A6" s="1"/>
      <c r="B6" s="34" t="s">
        <v>126</v>
      </c>
      <c r="C6" s="34"/>
      <c r="D6" s="64"/>
      <c r="E6" s="8"/>
      <c r="F6" s="2"/>
    </row>
    <row r="7" spans="1:6">
      <c r="B7" s="34"/>
      <c r="C7" s="34"/>
      <c r="D7" s="64"/>
    </row>
    <row r="8" spans="1:6" s="7" customFormat="1" ht="13.5" thickBot="1">
      <c r="A8" s="58" t="s">
        <v>4</v>
      </c>
      <c r="B8" s="58" t="s">
        <v>0</v>
      </c>
      <c r="C8" s="58" t="s">
        <v>1</v>
      </c>
      <c r="D8" s="59" t="s">
        <v>2</v>
      </c>
      <c r="E8" s="58" t="s">
        <v>3</v>
      </c>
    </row>
    <row r="9" spans="1:6" s="7" customFormat="1">
      <c r="A9" s="15" t="s">
        <v>44</v>
      </c>
      <c r="B9" s="70"/>
      <c r="C9" s="70"/>
      <c r="D9" s="71">
        <v>2675066</v>
      </c>
      <c r="E9" s="70"/>
    </row>
    <row r="10" spans="1:6" s="7" customFormat="1">
      <c r="A10" s="128" t="s">
        <v>5</v>
      </c>
      <c r="B10" s="127" t="s">
        <v>127</v>
      </c>
      <c r="C10" s="114">
        <v>19</v>
      </c>
      <c r="D10" s="71">
        <v>208176</v>
      </c>
      <c r="E10" s="3" t="s">
        <v>32</v>
      </c>
    </row>
    <row r="11" spans="1:6">
      <c r="A11" s="49"/>
      <c r="B11" s="161" t="s">
        <v>127</v>
      </c>
      <c r="C11" s="6">
        <v>20</v>
      </c>
      <c r="D11" s="63">
        <v>6701</v>
      </c>
      <c r="E11" s="3" t="s">
        <v>87</v>
      </c>
    </row>
    <row r="12" spans="1:6" s="164" customFormat="1">
      <c r="A12" s="119"/>
      <c r="B12" s="48" t="s">
        <v>127</v>
      </c>
      <c r="C12" s="131">
        <v>23</v>
      </c>
      <c r="D12" s="173">
        <v>26990</v>
      </c>
      <c r="E12" s="3" t="s">
        <v>32</v>
      </c>
    </row>
    <row r="13" spans="1:6" s="164" customFormat="1">
      <c r="A13" s="119"/>
      <c r="B13" s="48" t="s">
        <v>127</v>
      </c>
      <c r="C13" s="131">
        <v>24</v>
      </c>
      <c r="D13" s="173">
        <v>917</v>
      </c>
      <c r="E13" s="3" t="s">
        <v>87</v>
      </c>
    </row>
    <row r="14" spans="1:6" ht="13.5" thickBot="1">
      <c r="A14" s="103" t="s">
        <v>6</v>
      </c>
      <c r="B14" s="86"/>
      <c r="C14" s="172"/>
      <c r="D14" s="171">
        <f>SUM(D9:D13)</f>
        <v>2917850</v>
      </c>
      <c r="E14" s="35"/>
    </row>
    <row r="15" spans="1:6">
      <c r="A15" s="121" t="s">
        <v>100</v>
      </c>
      <c r="B15" s="113"/>
      <c r="C15" s="113"/>
      <c r="D15" s="69">
        <v>333737</v>
      </c>
      <c r="E15" s="36"/>
    </row>
    <row r="16" spans="1:6" ht="25.5">
      <c r="A16" s="46" t="s">
        <v>83</v>
      </c>
      <c r="B16" s="127" t="s">
        <v>127</v>
      </c>
      <c r="C16" s="118">
        <v>23</v>
      </c>
      <c r="D16" s="65">
        <v>28159</v>
      </c>
      <c r="E16" s="88" t="s">
        <v>84</v>
      </c>
    </row>
    <row r="17" spans="1:5">
      <c r="A17" s="46"/>
      <c r="B17" s="127" t="s">
        <v>127</v>
      </c>
      <c r="C17" s="118">
        <v>24</v>
      </c>
      <c r="D17" s="65">
        <v>927</v>
      </c>
      <c r="E17" s="88" t="s">
        <v>124</v>
      </c>
    </row>
    <row r="18" spans="1:5" s="1" customFormat="1" ht="15.75" customHeight="1" thickBot="1">
      <c r="A18" s="103" t="s">
        <v>85</v>
      </c>
      <c r="B18" s="86"/>
      <c r="C18" s="86"/>
      <c r="D18" s="104">
        <f>SUM(D15:D17)</f>
        <v>362823</v>
      </c>
      <c r="E18" s="103"/>
    </row>
    <row r="19" spans="1:5">
      <c r="A19" s="37" t="s">
        <v>66</v>
      </c>
      <c r="B19" s="38"/>
      <c r="C19" s="38"/>
      <c r="D19" s="69">
        <v>346763</v>
      </c>
      <c r="E19" s="37"/>
    </row>
    <row r="20" spans="1:5" ht="25.5">
      <c r="A20" s="46" t="s">
        <v>67</v>
      </c>
      <c r="B20" s="127" t="s">
        <v>127</v>
      </c>
      <c r="C20" s="48">
        <v>19</v>
      </c>
      <c r="D20" s="65">
        <v>29610</v>
      </c>
      <c r="E20" s="88" t="s">
        <v>105</v>
      </c>
    </row>
    <row r="21" spans="1:5">
      <c r="A21" s="115"/>
      <c r="B21" s="127" t="s">
        <v>127</v>
      </c>
      <c r="C21" s="92">
        <v>20</v>
      </c>
      <c r="D21" s="116">
        <v>1442</v>
      </c>
      <c r="E21" s="88" t="s">
        <v>98</v>
      </c>
    </row>
    <row r="22" spans="1:5" ht="13.5" thickBot="1">
      <c r="A22" s="103" t="s">
        <v>68</v>
      </c>
      <c r="B22" s="86"/>
      <c r="C22" s="86"/>
      <c r="D22" s="104">
        <f>SUM(D19:D21)</f>
        <v>377815</v>
      </c>
      <c r="E22" s="20"/>
    </row>
    <row r="23" spans="1:5">
      <c r="A23" s="37" t="s">
        <v>81</v>
      </c>
      <c r="B23" s="38"/>
      <c r="C23" s="38"/>
      <c r="D23" s="69">
        <v>220</v>
      </c>
      <c r="E23" s="37"/>
    </row>
    <row r="24" spans="1:5">
      <c r="A24" s="22" t="s">
        <v>48</v>
      </c>
      <c r="B24" s="120" t="s">
        <v>127</v>
      </c>
      <c r="C24" s="48">
        <v>17</v>
      </c>
      <c r="D24" s="65">
        <v>80</v>
      </c>
      <c r="E24" s="49" t="s">
        <v>128</v>
      </c>
    </row>
    <row r="25" spans="1:5" s="164" customFormat="1">
      <c r="A25" s="174"/>
      <c r="B25" s="73" t="s">
        <v>127</v>
      </c>
      <c r="C25" s="92">
        <v>24</v>
      </c>
      <c r="D25" s="116">
        <v>20</v>
      </c>
      <c r="E25" s="49" t="s">
        <v>128</v>
      </c>
    </row>
    <row r="26" spans="1:5" ht="13.5" thickBot="1">
      <c r="A26" s="103" t="s">
        <v>49</v>
      </c>
      <c r="B26" s="86"/>
      <c r="C26" s="86"/>
      <c r="D26" s="104">
        <f>SUM(D23:D25)</f>
        <v>320</v>
      </c>
      <c r="E26" s="20"/>
    </row>
    <row r="27" spans="1:5">
      <c r="A27" s="37" t="s">
        <v>82</v>
      </c>
      <c r="B27" s="38"/>
      <c r="C27" s="38"/>
      <c r="D27" s="69">
        <v>121984</v>
      </c>
      <c r="E27" s="37"/>
    </row>
    <row r="28" spans="1:5" ht="25.5">
      <c r="A28" s="46" t="s">
        <v>63</v>
      </c>
      <c r="B28" s="127" t="s">
        <v>127</v>
      </c>
      <c r="C28" s="48">
        <v>19</v>
      </c>
      <c r="D28" s="65">
        <v>12139</v>
      </c>
      <c r="E28" s="88" t="s">
        <v>86</v>
      </c>
    </row>
    <row r="29" spans="1:5">
      <c r="A29" s="49"/>
      <c r="B29" s="127" t="s">
        <v>127</v>
      </c>
      <c r="C29" s="48">
        <v>20</v>
      </c>
      <c r="D29" s="65">
        <v>579</v>
      </c>
      <c r="E29" s="102" t="s">
        <v>88</v>
      </c>
    </row>
    <row r="30" spans="1:5" ht="13.5" thickBot="1">
      <c r="A30" s="103" t="s">
        <v>64</v>
      </c>
      <c r="B30" s="86"/>
      <c r="C30" s="86"/>
      <c r="D30" s="104">
        <f>SUM(D27:D29)</f>
        <v>134702</v>
      </c>
      <c r="E30" s="20"/>
    </row>
    <row r="31" spans="1:5">
      <c r="A31" s="68" t="s">
        <v>45</v>
      </c>
      <c r="B31" s="38"/>
      <c r="C31" s="38"/>
      <c r="D31" s="69">
        <v>66320</v>
      </c>
      <c r="E31" s="37"/>
    </row>
    <row r="32" spans="1:5" s="164" customFormat="1">
      <c r="A32" s="49" t="s">
        <v>33</v>
      </c>
      <c r="B32" s="48" t="s">
        <v>127</v>
      </c>
      <c r="C32" s="38">
        <v>12</v>
      </c>
      <c r="D32" s="69">
        <v>-15305</v>
      </c>
      <c r="E32" s="37" t="s">
        <v>129</v>
      </c>
    </row>
    <row r="33" spans="1:5">
      <c r="B33" s="48" t="s">
        <v>127</v>
      </c>
      <c r="C33" s="48">
        <v>19</v>
      </c>
      <c r="D33" s="65">
        <v>8500</v>
      </c>
      <c r="E33" s="49" t="s">
        <v>130</v>
      </c>
    </row>
    <row r="34" spans="1:5" s="36" customFormat="1" ht="13.5" thickBot="1">
      <c r="A34" s="103" t="s">
        <v>34</v>
      </c>
      <c r="B34" s="86"/>
      <c r="C34" s="86"/>
      <c r="D34" s="104">
        <f>SUM(D31:D33)</f>
        <v>59515</v>
      </c>
      <c r="E34" s="20"/>
    </row>
    <row r="35" spans="1:5" s="36" customFormat="1">
      <c r="A35" s="22" t="s">
        <v>99</v>
      </c>
      <c r="B35" s="113"/>
      <c r="C35" s="113"/>
      <c r="D35" s="144">
        <v>58000</v>
      </c>
      <c r="E35" s="37"/>
    </row>
    <row r="36" spans="1:5" s="36" customFormat="1">
      <c r="A36" s="46" t="s">
        <v>95</v>
      </c>
      <c r="B36" s="62"/>
      <c r="C36" s="62"/>
      <c r="D36" s="65"/>
      <c r="E36" s="49"/>
    </row>
    <row r="37" spans="1:5" s="36" customFormat="1" ht="13.5" thickBot="1">
      <c r="A37" s="103" t="s">
        <v>96</v>
      </c>
      <c r="B37" s="86"/>
      <c r="C37" s="86"/>
      <c r="D37" s="104">
        <v>58000</v>
      </c>
      <c r="E37" s="20"/>
    </row>
    <row r="38" spans="1:5" s="36" customFormat="1">
      <c r="A38" s="37" t="s">
        <v>65</v>
      </c>
      <c r="B38" s="38"/>
      <c r="C38" s="38"/>
      <c r="D38" s="69">
        <v>79264</v>
      </c>
      <c r="E38" s="37"/>
    </row>
    <row r="39" spans="1:5">
      <c r="A39" s="46" t="s">
        <v>46</v>
      </c>
      <c r="B39" s="127" t="s">
        <v>127</v>
      </c>
      <c r="C39" s="62">
        <v>19</v>
      </c>
      <c r="D39" s="65">
        <v>7235</v>
      </c>
      <c r="E39" s="93" t="s">
        <v>125</v>
      </c>
    </row>
    <row r="40" spans="1:5" ht="13.5" thickBot="1">
      <c r="A40" s="103" t="s">
        <v>47</v>
      </c>
      <c r="B40" s="105"/>
      <c r="C40" s="86"/>
      <c r="D40" s="104">
        <f>SUM(D38:D39)</f>
        <v>86499</v>
      </c>
      <c r="E40" s="94"/>
    </row>
    <row r="41" spans="1:5" ht="13.5" thickBot="1">
      <c r="A41" s="40" t="s">
        <v>131</v>
      </c>
      <c r="B41" s="41"/>
      <c r="C41" s="41"/>
      <c r="D41" s="66">
        <f>D14+D18+D22+D26+D30+D34+D37+D40</f>
        <v>3997524</v>
      </c>
      <c r="E41" s="43"/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scale="90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112"/>
  <sheetViews>
    <sheetView tabSelected="1" topLeftCell="A87" workbookViewId="0">
      <selection activeCell="G112" sqref="G112"/>
    </sheetView>
  </sheetViews>
  <sheetFormatPr defaultRowHeight="12.75"/>
  <cols>
    <col min="1" max="1" width="20.7109375" customWidth="1"/>
    <col min="2" max="2" width="12.140625" style="7" customWidth="1"/>
    <col min="3" max="3" width="11.42578125" style="7" customWidth="1"/>
    <col min="4" max="4" width="13.28515625" style="7" customWidth="1"/>
    <col min="5" max="5" width="42.5703125" customWidth="1"/>
    <col min="6" max="6" width="15.5703125" style="7" customWidth="1"/>
    <col min="7" max="7" width="13.42578125" style="19" customWidth="1"/>
    <col min="8" max="8" width="36.42578125" customWidth="1"/>
  </cols>
  <sheetData>
    <row r="1" spans="1:10">
      <c r="A1" s="201" t="s">
        <v>7</v>
      </c>
      <c r="B1" s="201"/>
      <c r="C1" s="201"/>
      <c r="D1" s="201"/>
      <c r="E1" s="201"/>
      <c r="F1" s="201"/>
      <c r="G1" s="201"/>
      <c r="H1" s="1"/>
    </row>
    <row r="3" spans="1:10">
      <c r="A3" s="201" t="s">
        <v>8</v>
      </c>
      <c r="B3" s="201"/>
      <c r="C3" s="201"/>
      <c r="D3" s="201"/>
      <c r="E3" s="201"/>
      <c r="F3" s="201"/>
      <c r="G3" s="201"/>
      <c r="H3" s="1"/>
      <c r="I3" s="1"/>
    </row>
    <row r="4" spans="1:10">
      <c r="A4" s="201" t="s">
        <v>10</v>
      </c>
      <c r="B4" s="201"/>
      <c r="C4" s="201"/>
      <c r="D4" s="201"/>
      <c r="E4" s="201"/>
      <c r="F4" s="201"/>
      <c r="G4" s="201"/>
      <c r="H4" s="1"/>
      <c r="J4" s="2"/>
    </row>
    <row r="5" spans="1:10">
      <c r="A5" s="201" t="s">
        <v>132</v>
      </c>
      <c r="B5" s="201"/>
      <c r="C5" s="201"/>
      <c r="D5" s="201"/>
      <c r="E5" s="201"/>
      <c r="F5" s="201"/>
      <c r="G5" s="201"/>
    </row>
    <row r="7" spans="1:10" s="60" customFormat="1" ht="51.75" thickBot="1">
      <c r="A7" s="58" t="s">
        <v>4</v>
      </c>
      <c r="B7" s="76" t="s">
        <v>0</v>
      </c>
      <c r="C7" s="76" t="s">
        <v>11</v>
      </c>
      <c r="D7" s="77" t="s">
        <v>12</v>
      </c>
      <c r="E7" s="77" t="s">
        <v>13</v>
      </c>
      <c r="F7" s="77" t="s">
        <v>14</v>
      </c>
      <c r="G7" s="122" t="s">
        <v>2</v>
      </c>
      <c r="H7" s="76" t="s">
        <v>3</v>
      </c>
    </row>
    <row r="8" spans="1:10" s="73" customFormat="1">
      <c r="A8" s="53" t="s">
        <v>69</v>
      </c>
      <c r="B8" s="95"/>
      <c r="C8" s="95"/>
      <c r="D8" s="96"/>
      <c r="E8" s="96"/>
      <c r="F8" s="96"/>
      <c r="G8" s="65">
        <v>17213.45</v>
      </c>
      <c r="H8" s="95"/>
    </row>
    <row r="9" spans="1:10" s="73" customFormat="1">
      <c r="A9" s="47" t="s">
        <v>55</v>
      </c>
      <c r="B9" s="48" t="s">
        <v>127</v>
      </c>
      <c r="C9" s="97">
        <v>20</v>
      </c>
      <c r="D9" s="98">
        <v>1338</v>
      </c>
      <c r="E9" s="99" t="s">
        <v>113</v>
      </c>
      <c r="F9" s="98">
        <v>692</v>
      </c>
      <c r="G9" s="116">
        <v>904.4</v>
      </c>
      <c r="H9" s="100" t="s">
        <v>112</v>
      </c>
    </row>
    <row r="10" spans="1:10" s="73" customFormat="1">
      <c r="A10" s="47"/>
      <c r="B10" s="48" t="s">
        <v>127</v>
      </c>
      <c r="C10" s="97">
        <v>20</v>
      </c>
      <c r="D10" s="98">
        <v>1339</v>
      </c>
      <c r="E10" s="99" t="s">
        <v>106</v>
      </c>
      <c r="F10" s="98">
        <v>40799</v>
      </c>
      <c r="G10" s="116">
        <v>389</v>
      </c>
      <c r="H10" s="100" t="s">
        <v>112</v>
      </c>
    </row>
    <row r="11" spans="1:10" s="73" customFormat="1">
      <c r="A11" s="47"/>
      <c r="B11" s="48" t="s">
        <v>127</v>
      </c>
      <c r="C11" s="97">
        <v>23</v>
      </c>
      <c r="D11" s="98">
        <v>1345</v>
      </c>
      <c r="E11" s="99" t="s">
        <v>113</v>
      </c>
      <c r="F11" s="98">
        <v>724</v>
      </c>
      <c r="G11" s="116">
        <v>1190</v>
      </c>
      <c r="H11" s="100" t="s">
        <v>112</v>
      </c>
    </row>
    <row r="12" spans="1:10" s="73" customFormat="1">
      <c r="A12" s="47"/>
      <c r="B12" s="48" t="s">
        <v>127</v>
      </c>
      <c r="C12" s="97">
        <v>23</v>
      </c>
      <c r="D12" s="98">
        <v>1349</v>
      </c>
      <c r="E12" s="99" t="s">
        <v>133</v>
      </c>
      <c r="F12" s="98">
        <v>21766</v>
      </c>
      <c r="G12" s="116">
        <v>287.98</v>
      </c>
      <c r="H12" s="100" t="s">
        <v>134</v>
      </c>
    </row>
    <row r="13" spans="1:10" s="73" customFormat="1">
      <c r="A13" s="47"/>
      <c r="B13" s="48" t="s">
        <v>127</v>
      </c>
      <c r="C13" s="97">
        <v>24</v>
      </c>
      <c r="D13" s="98">
        <v>1387</v>
      </c>
      <c r="E13" s="99" t="s">
        <v>70</v>
      </c>
      <c r="F13" s="98">
        <v>11170</v>
      </c>
      <c r="G13" s="116">
        <v>797.3</v>
      </c>
      <c r="H13" s="100" t="s">
        <v>71</v>
      </c>
    </row>
    <row r="14" spans="1:10" s="73" customFormat="1">
      <c r="A14" s="47"/>
      <c r="B14" s="48" t="s">
        <v>127</v>
      </c>
      <c r="C14" s="97">
        <v>30</v>
      </c>
      <c r="D14" s="98">
        <v>1394</v>
      </c>
      <c r="E14" s="99" t="s">
        <v>70</v>
      </c>
      <c r="F14" s="98">
        <v>11185</v>
      </c>
      <c r="G14" s="116">
        <v>175.53</v>
      </c>
      <c r="H14" s="100" t="s">
        <v>71</v>
      </c>
    </row>
    <row r="15" spans="1:10" s="73" customFormat="1" ht="13.5" thickBot="1">
      <c r="A15" s="106" t="s">
        <v>56</v>
      </c>
      <c r="B15" s="86"/>
      <c r="C15" s="86"/>
      <c r="D15" s="87"/>
      <c r="E15" s="87"/>
      <c r="F15" s="87"/>
      <c r="G15" s="107">
        <f>SUM(G8:G14)</f>
        <v>20957.66</v>
      </c>
      <c r="H15" s="86"/>
    </row>
    <row r="16" spans="1:10" s="73" customFormat="1">
      <c r="A16" s="53" t="s">
        <v>99</v>
      </c>
      <c r="B16" s="113"/>
      <c r="C16" s="113"/>
      <c r="D16" s="117"/>
      <c r="E16" s="117"/>
      <c r="F16" s="117"/>
      <c r="G16" s="108">
        <v>757.97</v>
      </c>
      <c r="H16" s="113"/>
    </row>
    <row r="17" spans="1:8" s="75" customFormat="1">
      <c r="A17" s="47" t="s">
        <v>95</v>
      </c>
      <c r="B17" s="48" t="s">
        <v>127</v>
      </c>
      <c r="C17" s="62">
        <v>24</v>
      </c>
      <c r="D17" s="78">
        <v>1388</v>
      </c>
      <c r="E17" s="99" t="s">
        <v>70</v>
      </c>
      <c r="F17" s="98">
        <v>11171</v>
      </c>
      <c r="G17" s="89">
        <v>122.69</v>
      </c>
      <c r="H17" s="51" t="s">
        <v>135</v>
      </c>
    </row>
    <row r="18" spans="1:8" s="75" customFormat="1">
      <c r="A18" s="165"/>
      <c r="B18" s="92" t="s">
        <v>127</v>
      </c>
      <c r="C18" s="97">
        <v>30</v>
      </c>
      <c r="D18" s="98">
        <v>1396</v>
      </c>
      <c r="E18" s="99" t="s">
        <v>70</v>
      </c>
      <c r="F18" s="98">
        <v>11185</v>
      </c>
      <c r="G18" s="175">
        <v>85.68</v>
      </c>
      <c r="H18" s="100" t="s">
        <v>135</v>
      </c>
    </row>
    <row r="19" spans="1:8" s="73" customFormat="1" ht="13.5" thickBot="1">
      <c r="A19" s="106" t="s">
        <v>96</v>
      </c>
      <c r="B19" s="86"/>
      <c r="C19" s="86"/>
      <c r="D19" s="87"/>
      <c r="E19" s="87"/>
      <c r="F19" s="87"/>
      <c r="G19" s="107">
        <f>SUM(G16:G18)</f>
        <v>966.34000000000015</v>
      </c>
      <c r="H19" s="86"/>
    </row>
    <row r="20" spans="1:8" s="75" customFormat="1">
      <c r="A20" s="81" t="s">
        <v>50</v>
      </c>
      <c r="B20" s="72"/>
      <c r="C20" s="72"/>
      <c r="D20" s="82"/>
      <c r="E20" s="82"/>
      <c r="F20" s="82"/>
      <c r="G20" s="69">
        <v>38807.5</v>
      </c>
      <c r="H20" s="72"/>
    </row>
    <row r="21" spans="1:8" s="75" customFormat="1">
      <c r="A21" s="46" t="s">
        <v>15</v>
      </c>
      <c r="B21" s="48" t="s">
        <v>127</v>
      </c>
      <c r="C21" s="72">
        <v>11</v>
      </c>
      <c r="D21" s="82">
        <v>1249</v>
      </c>
      <c r="E21" s="134" t="s">
        <v>119</v>
      </c>
      <c r="F21" s="82">
        <v>10222902620</v>
      </c>
      <c r="G21" s="159">
        <v>1871.39</v>
      </c>
      <c r="H21" s="51" t="s">
        <v>120</v>
      </c>
    </row>
    <row r="22" spans="1:8" s="75" customFormat="1">
      <c r="A22" s="62"/>
      <c r="B22" s="118" t="s">
        <v>127</v>
      </c>
      <c r="C22" s="62">
        <v>12</v>
      </c>
      <c r="D22" s="62">
        <v>1253</v>
      </c>
      <c r="E22" s="13" t="s">
        <v>41</v>
      </c>
      <c r="F22" s="62">
        <v>9507962393</v>
      </c>
      <c r="G22" s="157">
        <v>2315.04</v>
      </c>
      <c r="H22" s="49" t="s">
        <v>42</v>
      </c>
    </row>
    <row r="23" spans="1:8" s="75" customFormat="1">
      <c r="A23" s="97"/>
      <c r="B23" s="92" t="s">
        <v>127</v>
      </c>
      <c r="C23" s="75">
        <v>13</v>
      </c>
      <c r="D23" s="97">
        <v>1259</v>
      </c>
      <c r="E23" s="176" t="s">
        <v>97</v>
      </c>
      <c r="G23" s="177">
        <v>-430.44</v>
      </c>
      <c r="H23" s="119" t="s">
        <v>136</v>
      </c>
    </row>
    <row r="24" spans="1:8" s="75" customFormat="1">
      <c r="A24" s="62"/>
      <c r="B24" s="48" t="s">
        <v>127</v>
      </c>
      <c r="C24" s="62">
        <v>16</v>
      </c>
      <c r="D24" s="62">
        <v>1261</v>
      </c>
      <c r="E24" s="49" t="s">
        <v>16</v>
      </c>
      <c r="F24" s="62">
        <v>26858</v>
      </c>
      <c r="G24" s="79">
        <v>69.89</v>
      </c>
      <c r="H24" s="49" t="s">
        <v>137</v>
      </c>
    </row>
    <row r="25" spans="1:8" ht="13.5" thickBot="1">
      <c r="A25" s="103" t="s">
        <v>17</v>
      </c>
      <c r="B25" s="125"/>
      <c r="C25" s="125"/>
      <c r="D25" s="125"/>
      <c r="E25" s="152"/>
      <c r="F25" s="125"/>
      <c r="G25" s="153">
        <f>SUM(G20:G24)</f>
        <v>42633.38</v>
      </c>
      <c r="H25" s="94"/>
    </row>
    <row r="26" spans="1:8">
      <c r="A26" s="53" t="s">
        <v>51</v>
      </c>
      <c r="B26" s="72"/>
      <c r="C26" s="72"/>
      <c r="D26" s="72"/>
      <c r="E26" s="83"/>
      <c r="F26" s="72"/>
      <c r="G26" s="84">
        <v>3999.2</v>
      </c>
      <c r="H26" s="85"/>
    </row>
    <row r="27" spans="1:8">
      <c r="A27" s="46" t="s">
        <v>18</v>
      </c>
      <c r="B27" s="48" t="s">
        <v>127</v>
      </c>
      <c r="C27" s="14">
        <v>13</v>
      </c>
      <c r="D27" s="14">
        <v>1257</v>
      </c>
      <c r="E27" s="15" t="s">
        <v>101</v>
      </c>
      <c r="F27" s="14">
        <v>35374</v>
      </c>
      <c r="G27" s="18">
        <v>106.92</v>
      </c>
      <c r="H27" s="15" t="s">
        <v>21</v>
      </c>
    </row>
    <row r="28" spans="1:8">
      <c r="A28" s="49"/>
      <c r="B28" s="48" t="s">
        <v>127</v>
      </c>
      <c r="C28" s="62">
        <v>13</v>
      </c>
      <c r="D28" s="62">
        <v>1258</v>
      </c>
      <c r="E28" s="49" t="s">
        <v>19</v>
      </c>
      <c r="F28" s="62">
        <v>93255</v>
      </c>
      <c r="G28" s="79">
        <v>510.6</v>
      </c>
      <c r="H28" s="49" t="s">
        <v>20</v>
      </c>
    </row>
    <row r="29" spans="1:8" s="164" customFormat="1">
      <c r="A29" s="49"/>
      <c r="B29" s="178" t="s">
        <v>127</v>
      </c>
      <c r="C29" s="62">
        <v>13</v>
      </c>
      <c r="D29" s="75">
        <v>1259</v>
      </c>
      <c r="E29" s="181" t="s">
        <v>97</v>
      </c>
      <c r="F29" s="62"/>
      <c r="G29" s="158">
        <v>430.44</v>
      </c>
      <c r="H29" s="119" t="s">
        <v>136</v>
      </c>
    </row>
    <row r="30" spans="1:8" ht="13.5" thickBot="1">
      <c r="A30" s="103" t="s">
        <v>22</v>
      </c>
      <c r="B30" s="179"/>
      <c r="C30" s="180"/>
      <c r="D30" s="10"/>
      <c r="E30" s="4"/>
      <c r="F30" s="180"/>
      <c r="G30" s="110">
        <f>SUM(G26:G29)</f>
        <v>5047.16</v>
      </c>
      <c r="H30" s="5"/>
    </row>
    <row r="31" spans="1:8">
      <c r="A31" s="53" t="s">
        <v>89</v>
      </c>
      <c r="B31" s="72"/>
      <c r="C31" s="80"/>
      <c r="D31" s="11"/>
      <c r="E31" s="74"/>
      <c r="F31" s="11"/>
      <c r="G31" s="17">
        <v>33700</v>
      </c>
      <c r="H31" s="61"/>
    </row>
    <row r="32" spans="1:8">
      <c r="A32" s="46" t="s">
        <v>72</v>
      </c>
      <c r="B32" s="38" t="s">
        <v>127</v>
      </c>
      <c r="C32" s="80">
        <v>18</v>
      </c>
      <c r="D32" s="11">
        <v>1268</v>
      </c>
      <c r="E32" s="13" t="s">
        <v>138</v>
      </c>
      <c r="F32" s="182" t="s">
        <v>139</v>
      </c>
      <c r="G32" s="17">
        <v>2500</v>
      </c>
      <c r="H32" s="101" t="s">
        <v>140</v>
      </c>
    </row>
    <row r="33" spans="1:8" s="164" customFormat="1">
      <c r="A33" s="115"/>
      <c r="B33" s="48" t="s">
        <v>127</v>
      </c>
      <c r="C33" s="80">
        <v>23</v>
      </c>
      <c r="D33" s="11">
        <v>1344</v>
      </c>
      <c r="E33" s="13" t="s">
        <v>138</v>
      </c>
      <c r="F33" s="182" t="s">
        <v>141</v>
      </c>
      <c r="G33" s="17">
        <v>2500</v>
      </c>
      <c r="H33" s="101" t="s">
        <v>140</v>
      </c>
    </row>
    <row r="34" spans="1:8" s="164" customFormat="1">
      <c r="A34" s="115"/>
      <c r="B34" s="48" t="s">
        <v>127</v>
      </c>
      <c r="C34" s="80">
        <v>23</v>
      </c>
      <c r="D34" s="11">
        <v>1352</v>
      </c>
      <c r="E34" s="13" t="s">
        <v>114</v>
      </c>
      <c r="F34" s="182">
        <v>21916</v>
      </c>
      <c r="G34" s="17">
        <v>100</v>
      </c>
      <c r="H34" s="101" t="s">
        <v>115</v>
      </c>
    </row>
    <row r="35" spans="1:8" s="164" customFormat="1">
      <c r="A35" s="115"/>
      <c r="B35" s="48" t="s">
        <v>127</v>
      </c>
      <c r="C35" s="80">
        <v>23</v>
      </c>
      <c r="D35" s="11">
        <v>1355</v>
      </c>
      <c r="E35" s="13" t="s">
        <v>142</v>
      </c>
      <c r="F35" s="182">
        <v>169077</v>
      </c>
      <c r="G35" s="17">
        <v>172</v>
      </c>
      <c r="H35" s="101" t="s">
        <v>115</v>
      </c>
    </row>
    <row r="36" spans="1:8" ht="13.5" thickBot="1">
      <c r="A36" s="103" t="s">
        <v>73</v>
      </c>
      <c r="B36" s="183"/>
      <c r="C36" s="44"/>
      <c r="D36" s="44"/>
      <c r="E36" s="39"/>
      <c r="F36" s="44"/>
      <c r="G36" s="109">
        <f>SUM(G31:G35)</f>
        <v>38972</v>
      </c>
      <c r="H36" s="45"/>
    </row>
    <row r="37" spans="1:8">
      <c r="A37" s="53" t="s">
        <v>121</v>
      </c>
      <c r="B37" s="72"/>
      <c r="C37" s="72"/>
      <c r="D37" s="72"/>
      <c r="E37" s="83"/>
      <c r="F37" s="72"/>
      <c r="G37" s="160">
        <v>102</v>
      </c>
      <c r="H37" s="85"/>
    </row>
    <row r="38" spans="1:8">
      <c r="A38" s="22" t="s">
        <v>116</v>
      </c>
      <c r="B38" s="48"/>
      <c r="C38" s="62"/>
      <c r="D38" s="62"/>
      <c r="E38" s="49"/>
      <c r="F38" s="62"/>
      <c r="G38" s="79">
        <v>0</v>
      </c>
      <c r="H38" s="93"/>
    </row>
    <row r="39" spans="1:8" ht="13.5" thickBot="1">
      <c r="A39" s="103" t="s">
        <v>117</v>
      </c>
      <c r="B39" s="125"/>
      <c r="C39" s="125"/>
      <c r="D39" s="125"/>
      <c r="E39" s="152"/>
      <c r="F39" s="125"/>
      <c r="G39" s="153">
        <v>102</v>
      </c>
      <c r="H39" s="94"/>
    </row>
    <row r="40" spans="1:8">
      <c r="A40" s="53" t="s">
        <v>52</v>
      </c>
      <c r="B40" s="72"/>
      <c r="C40" s="72"/>
      <c r="D40" s="72"/>
      <c r="E40" s="83"/>
      <c r="F40" s="72"/>
      <c r="G40" s="84">
        <v>13689.17</v>
      </c>
      <c r="H40" s="85"/>
    </row>
    <row r="41" spans="1:8">
      <c r="A41" s="47" t="s">
        <v>23</v>
      </c>
      <c r="B41" s="48" t="s">
        <v>127</v>
      </c>
      <c r="C41" s="136">
        <v>4</v>
      </c>
      <c r="D41" s="62">
        <v>1242</v>
      </c>
      <c r="E41" s="49" t="s">
        <v>57</v>
      </c>
      <c r="F41" s="138">
        <v>190319030172</v>
      </c>
      <c r="G41" s="79">
        <v>152.82</v>
      </c>
      <c r="H41" s="49" t="s">
        <v>58</v>
      </c>
    </row>
    <row r="42" spans="1:8">
      <c r="A42" s="16"/>
      <c r="B42" s="48" t="s">
        <v>127</v>
      </c>
      <c r="C42" s="137">
        <v>11</v>
      </c>
      <c r="D42" s="62">
        <v>1250</v>
      </c>
      <c r="E42" s="49" t="s">
        <v>24</v>
      </c>
      <c r="F42" s="138"/>
      <c r="G42" s="79">
        <v>234.1</v>
      </c>
      <c r="H42" s="49" t="s">
        <v>43</v>
      </c>
    </row>
    <row r="43" spans="1:8">
      <c r="A43" s="12"/>
      <c r="B43" s="48" t="s">
        <v>127</v>
      </c>
      <c r="C43" s="9">
        <v>18</v>
      </c>
      <c r="D43" s="130">
        <v>1267</v>
      </c>
      <c r="E43" s="49" t="s">
        <v>40</v>
      </c>
      <c r="F43" s="48">
        <v>16204392</v>
      </c>
      <c r="G43" s="79">
        <v>23.99</v>
      </c>
      <c r="H43" s="184" t="s">
        <v>35</v>
      </c>
    </row>
    <row r="44" spans="1:8" s="164" customFormat="1">
      <c r="A44" s="12"/>
      <c r="B44" s="48" t="s">
        <v>127</v>
      </c>
      <c r="C44" s="80">
        <v>19</v>
      </c>
      <c r="D44" s="130">
        <v>1325</v>
      </c>
      <c r="E44" s="102" t="s">
        <v>97</v>
      </c>
      <c r="F44" s="92"/>
      <c r="G44" s="177">
        <v>-2</v>
      </c>
      <c r="H44" s="185" t="s">
        <v>143</v>
      </c>
    </row>
    <row r="45" spans="1:8" s="164" customFormat="1">
      <c r="A45" s="12"/>
      <c r="B45" s="48" t="s">
        <v>127</v>
      </c>
      <c r="C45" s="80">
        <v>20</v>
      </c>
      <c r="D45" s="130">
        <v>1329</v>
      </c>
      <c r="E45" s="25" t="s">
        <v>24</v>
      </c>
      <c r="F45" s="48"/>
      <c r="G45" s="79">
        <v>394</v>
      </c>
      <c r="H45" s="102" t="s">
        <v>43</v>
      </c>
    </row>
    <row r="46" spans="1:8">
      <c r="A46" s="12"/>
      <c r="B46" s="48" t="s">
        <v>127</v>
      </c>
      <c r="C46" s="80">
        <v>30</v>
      </c>
      <c r="D46" s="130">
        <v>1393</v>
      </c>
      <c r="E46" s="37" t="s">
        <v>36</v>
      </c>
      <c r="F46" s="48">
        <v>45696635</v>
      </c>
      <c r="G46" s="79">
        <v>646.32000000000005</v>
      </c>
      <c r="H46" s="49" t="s">
        <v>37</v>
      </c>
    </row>
    <row r="47" spans="1:8" ht="13.5" thickBot="1">
      <c r="A47" s="129" t="s">
        <v>25</v>
      </c>
      <c r="B47" s="125"/>
      <c r="C47" s="132"/>
      <c r="D47" s="44"/>
      <c r="E47" s="133"/>
      <c r="F47" s="44"/>
      <c r="G47" s="109">
        <f>SUM(G40:G46)</f>
        <v>15138.4</v>
      </c>
      <c r="H47" s="45"/>
    </row>
    <row r="48" spans="1:8">
      <c r="A48" s="53" t="s">
        <v>53</v>
      </c>
      <c r="B48" s="72"/>
      <c r="C48" s="72"/>
      <c r="D48" s="72"/>
      <c r="E48" s="83"/>
      <c r="F48" s="72"/>
      <c r="G48" s="84">
        <v>86273.39</v>
      </c>
      <c r="H48" s="85"/>
    </row>
    <row r="49" spans="1:8">
      <c r="A49" s="46" t="s">
        <v>26</v>
      </c>
      <c r="B49" s="48" t="s">
        <v>127</v>
      </c>
      <c r="C49" s="62">
        <v>4</v>
      </c>
      <c r="D49" s="48">
        <v>1241</v>
      </c>
      <c r="E49" s="49" t="s">
        <v>144</v>
      </c>
      <c r="F49" s="48">
        <v>1945064675</v>
      </c>
      <c r="G49" s="79">
        <v>113.05</v>
      </c>
      <c r="H49" s="139" t="s">
        <v>145</v>
      </c>
    </row>
    <row r="50" spans="1:8">
      <c r="A50" s="46"/>
      <c r="B50" s="48" t="s">
        <v>127</v>
      </c>
      <c r="C50" s="62">
        <v>12</v>
      </c>
      <c r="D50" s="48">
        <v>1251</v>
      </c>
      <c r="E50" s="36" t="s">
        <v>38</v>
      </c>
      <c r="F50" s="62">
        <v>121995</v>
      </c>
      <c r="G50" s="79">
        <v>80</v>
      </c>
      <c r="H50" s="49" t="s">
        <v>60</v>
      </c>
    </row>
    <row r="51" spans="1:8">
      <c r="A51" s="46"/>
      <c r="B51" s="48" t="s">
        <v>127</v>
      </c>
      <c r="C51" s="62">
        <v>12</v>
      </c>
      <c r="D51" s="48">
        <v>1252</v>
      </c>
      <c r="E51" s="90" t="s">
        <v>38</v>
      </c>
      <c r="F51" s="62">
        <v>121995</v>
      </c>
      <c r="G51" s="79">
        <v>15.2</v>
      </c>
      <c r="H51" s="49" t="s">
        <v>76</v>
      </c>
    </row>
    <row r="52" spans="1:8" s="164" customFormat="1">
      <c r="A52" s="46"/>
      <c r="B52" s="48" t="s">
        <v>127</v>
      </c>
      <c r="C52" s="62">
        <v>16</v>
      </c>
      <c r="D52" s="48">
        <v>1262</v>
      </c>
      <c r="E52" s="91" t="s">
        <v>16</v>
      </c>
      <c r="F52" s="62">
        <v>26858</v>
      </c>
      <c r="G52" s="79">
        <v>33.22</v>
      </c>
      <c r="H52" s="186" t="s">
        <v>146</v>
      </c>
    </row>
    <row r="53" spans="1:8" s="164" customFormat="1">
      <c r="A53" s="46"/>
      <c r="B53" s="48" t="s">
        <v>127</v>
      </c>
      <c r="C53" s="62">
        <v>16</v>
      </c>
      <c r="D53" s="48">
        <v>1263</v>
      </c>
      <c r="E53" s="91" t="s">
        <v>16</v>
      </c>
      <c r="F53" s="62">
        <v>26858</v>
      </c>
      <c r="G53" s="79">
        <v>90.25</v>
      </c>
      <c r="H53" s="49" t="s">
        <v>74</v>
      </c>
    </row>
    <row r="54" spans="1:8" s="164" customFormat="1">
      <c r="A54" s="46"/>
      <c r="B54" s="48" t="s">
        <v>127</v>
      </c>
      <c r="C54" s="62">
        <v>16</v>
      </c>
      <c r="D54" s="48">
        <v>1264</v>
      </c>
      <c r="E54" s="91" t="s">
        <v>16</v>
      </c>
      <c r="F54" s="62">
        <v>26858</v>
      </c>
      <c r="G54" s="79">
        <v>49.3</v>
      </c>
      <c r="H54" s="191" t="s">
        <v>147</v>
      </c>
    </row>
    <row r="55" spans="1:8" s="164" customFormat="1">
      <c r="A55" s="46"/>
      <c r="B55" s="48" t="s">
        <v>127</v>
      </c>
      <c r="C55" s="62">
        <v>20</v>
      </c>
      <c r="D55" s="48">
        <v>1326</v>
      </c>
      <c r="E55" s="90" t="s">
        <v>38</v>
      </c>
      <c r="F55" s="62">
        <v>121984</v>
      </c>
      <c r="G55" s="79">
        <v>100</v>
      </c>
      <c r="H55" s="49" t="s">
        <v>59</v>
      </c>
    </row>
    <row r="56" spans="1:8" s="164" customFormat="1">
      <c r="A56" s="46"/>
      <c r="B56" s="48" t="s">
        <v>127</v>
      </c>
      <c r="C56" s="62">
        <v>20</v>
      </c>
      <c r="D56" s="48">
        <v>1327</v>
      </c>
      <c r="E56" s="49" t="s">
        <v>38</v>
      </c>
      <c r="F56" s="62">
        <v>121984</v>
      </c>
      <c r="G56" s="79">
        <v>19</v>
      </c>
      <c r="H56" s="49" t="s">
        <v>75</v>
      </c>
    </row>
    <row r="57" spans="1:8">
      <c r="A57" s="46"/>
      <c r="B57" s="48" t="s">
        <v>127</v>
      </c>
      <c r="C57" s="62">
        <v>20</v>
      </c>
      <c r="D57" s="48">
        <v>1336</v>
      </c>
      <c r="E57" s="102" t="s">
        <v>78</v>
      </c>
      <c r="F57" s="62">
        <v>416</v>
      </c>
      <c r="G57" s="79">
        <v>1275</v>
      </c>
      <c r="H57" s="49" t="s">
        <v>61</v>
      </c>
    </row>
    <row r="58" spans="1:8">
      <c r="A58" s="46"/>
      <c r="B58" s="48" t="s">
        <v>127</v>
      </c>
      <c r="C58" s="62">
        <v>20</v>
      </c>
      <c r="D58" s="48">
        <v>1341</v>
      </c>
      <c r="E58" s="91" t="s">
        <v>122</v>
      </c>
      <c r="F58" s="62">
        <v>612</v>
      </c>
      <c r="G58" s="79">
        <v>300</v>
      </c>
      <c r="H58" s="49" t="s">
        <v>148</v>
      </c>
    </row>
    <row r="59" spans="1:8" s="164" customFormat="1">
      <c r="A59" s="46"/>
      <c r="B59" s="48" t="s">
        <v>127</v>
      </c>
      <c r="C59" s="62">
        <v>20</v>
      </c>
      <c r="D59" s="48">
        <v>1342</v>
      </c>
      <c r="E59" s="181" t="s">
        <v>114</v>
      </c>
      <c r="F59" s="62">
        <v>21889</v>
      </c>
      <c r="G59" s="79">
        <v>192</v>
      </c>
      <c r="H59" s="190" t="s">
        <v>149</v>
      </c>
    </row>
    <row r="60" spans="1:8">
      <c r="A60" s="46"/>
      <c r="B60" s="48" t="s">
        <v>127</v>
      </c>
      <c r="C60" s="62">
        <v>20</v>
      </c>
      <c r="D60" s="48">
        <v>1334</v>
      </c>
      <c r="E60" s="90" t="s">
        <v>38</v>
      </c>
      <c r="F60" s="62">
        <v>122936</v>
      </c>
      <c r="G60" s="79">
        <v>2637.6</v>
      </c>
      <c r="H60" s="49" t="s">
        <v>39</v>
      </c>
    </row>
    <row r="61" spans="1:8">
      <c r="A61" s="46"/>
      <c r="B61" s="48" t="s">
        <v>127</v>
      </c>
      <c r="C61" s="62">
        <v>20</v>
      </c>
      <c r="D61" s="48">
        <v>1335</v>
      </c>
      <c r="E61" s="49" t="s">
        <v>38</v>
      </c>
      <c r="F61" s="62">
        <v>122936</v>
      </c>
      <c r="G61" s="79">
        <v>501.14</v>
      </c>
      <c r="H61" s="49" t="s">
        <v>77</v>
      </c>
    </row>
    <row r="62" spans="1:8" s="163" customFormat="1">
      <c r="A62" s="46"/>
      <c r="B62" s="48" t="s">
        <v>127</v>
      </c>
      <c r="C62" s="62">
        <v>20</v>
      </c>
      <c r="D62" s="48">
        <v>1330</v>
      </c>
      <c r="E62" s="49" t="s">
        <v>150</v>
      </c>
      <c r="F62" s="62">
        <v>2582</v>
      </c>
      <c r="G62" s="157">
        <v>150</v>
      </c>
      <c r="H62" s="49" t="s">
        <v>151</v>
      </c>
    </row>
    <row r="63" spans="1:8" s="164" customFormat="1">
      <c r="A63" s="46"/>
      <c r="B63" s="48" t="s">
        <v>127</v>
      </c>
      <c r="C63" s="62">
        <v>20</v>
      </c>
      <c r="D63" s="48">
        <v>1337</v>
      </c>
      <c r="E63" s="49" t="s">
        <v>152</v>
      </c>
      <c r="F63" s="62">
        <v>1190979</v>
      </c>
      <c r="G63" s="157">
        <v>1285.2</v>
      </c>
      <c r="H63" s="49" t="s">
        <v>153</v>
      </c>
    </row>
    <row r="64" spans="1:8" s="164" customFormat="1">
      <c r="A64" s="46"/>
      <c r="B64" s="48" t="s">
        <v>127</v>
      </c>
      <c r="C64" s="62">
        <v>20</v>
      </c>
      <c r="D64" s="48">
        <v>151</v>
      </c>
      <c r="E64" s="49" t="s">
        <v>97</v>
      </c>
      <c r="F64" s="48" t="s">
        <v>108</v>
      </c>
      <c r="G64" s="157">
        <v>48</v>
      </c>
      <c r="H64" s="188" t="s">
        <v>154</v>
      </c>
    </row>
    <row r="65" spans="1:228" s="164" customFormat="1">
      <c r="A65" s="46"/>
      <c r="B65" s="48" t="s">
        <v>127</v>
      </c>
      <c r="C65" s="62">
        <v>20</v>
      </c>
      <c r="D65" s="48">
        <v>1333</v>
      </c>
      <c r="E65" s="49" t="s">
        <v>155</v>
      </c>
      <c r="F65" s="48">
        <v>393</v>
      </c>
      <c r="G65" s="157">
        <v>140</v>
      </c>
      <c r="H65" s="189" t="s">
        <v>156</v>
      </c>
    </row>
    <row r="66" spans="1:228">
      <c r="A66" s="46"/>
      <c r="B66" s="48" t="s">
        <v>127</v>
      </c>
      <c r="C66" s="62">
        <v>23</v>
      </c>
      <c r="D66" s="48">
        <v>1350</v>
      </c>
      <c r="E66" s="49" t="s">
        <v>106</v>
      </c>
      <c r="F66" s="62">
        <v>40798</v>
      </c>
      <c r="G66" s="157">
        <v>127</v>
      </c>
      <c r="H66" s="193" t="s">
        <v>157</v>
      </c>
    </row>
    <row r="67" spans="1:228" s="164" customFormat="1">
      <c r="A67" s="187"/>
      <c r="B67" s="48" t="s">
        <v>127</v>
      </c>
      <c r="C67" s="62">
        <v>23</v>
      </c>
      <c r="D67" s="48">
        <v>1351</v>
      </c>
      <c r="E67" s="49" t="s">
        <v>106</v>
      </c>
      <c r="F67" s="62">
        <v>40798</v>
      </c>
      <c r="G67" s="157">
        <v>359</v>
      </c>
      <c r="H67" s="194" t="s">
        <v>158</v>
      </c>
    </row>
    <row r="68" spans="1:228" s="164" customFormat="1">
      <c r="A68" s="187"/>
      <c r="B68" s="48" t="s">
        <v>127</v>
      </c>
      <c r="C68" s="62">
        <v>23</v>
      </c>
      <c r="D68" s="48">
        <v>1353</v>
      </c>
      <c r="E68" s="49" t="s">
        <v>114</v>
      </c>
      <c r="F68" s="62">
        <v>21916</v>
      </c>
      <c r="G68" s="79">
        <v>700</v>
      </c>
      <c r="H68" s="195" t="s">
        <v>159</v>
      </c>
    </row>
    <row r="69" spans="1:228" s="164" customFormat="1">
      <c r="A69" s="187"/>
      <c r="B69" s="48" t="s">
        <v>127</v>
      </c>
      <c r="C69" s="62">
        <v>23</v>
      </c>
      <c r="D69" s="48">
        <v>1354</v>
      </c>
      <c r="E69" s="49" t="s">
        <v>114</v>
      </c>
      <c r="F69" s="62">
        <v>21916</v>
      </c>
      <c r="G69" s="79">
        <v>350</v>
      </c>
      <c r="H69" s="196" t="s">
        <v>160</v>
      </c>
    </row>
    <row r="70" spans="1:228" s="164" customFormat="1">
      <c r="A70" s="187"/>
      <c r="B70" s="48" t="s">
        <v>127</v>
      </c>
      <c r="C70" s="62">
        <v>23</v>
      </c>
      <c r="D70" s="48">
        <v>1356</v>
      </c>
      <c r="E70" s="49" t="s">
        <v>142</v>
      </c>
      <c r="F70" s="62">
        <v>169077</v>
      </c>
      <c r="G70" s="79">
        <v>931</v>
      </c>
      <c r="H70" s="197" t="s">
        <v>161</v>
      </c>
    </row>
    <row r="71" spans="1:228" s="164" customFormat="1">
      <c r="A71" s="187"/>
      <c r="B71" s="48" t="s">
        <v>127</v>
      </c>
      <c r="C71" s="62">
        <v>30</v>
      </c>
      <c r="D71" s="48">
        <v>1397</v>
      </c>
      <c r="E71" s="49" t="s">
        <v>114</v>
      </c>
      <c r="F71" s="62">
        <v>21926</v>
      </c>
      <c r="G71" s="79">
        <v>370</v>
      </c>
      <c r="H71" s="198" t="s">
        <v>162</v>
      </c>
    </row>
    <row r="72" spans="1:228" s="164" customFormat="1">
      <c r="A72" s="187"/>
      <c r="B72" s="48" t="s">
        <v>127</v>
      </c>
      <c r="C72" s="62">
        <v>30</v>
      </c>
      <c r="D72" s="48">
        <v>1398</v>
      </c>
      <c r="E72" s="49" t="s">
        <v>106</v>
      </c>
      <c r="F72" s="62">
        <v>40838</v>
      </c>
      <c r="G72" s="79">
        <v>670</v>
      </c>
      <c r="H72" s="199" t="s">
        <v>163</v>
      </c>
    </row>
    <row r="73" spans="1:228" s="164" customFormat="1">
      <c r="A73" s="187"/>
      <c r="B73" s="48" t="s">
        <v>127</v>
      </c>
      <c r="C73" s="62">
        <v>30</v>
      </c>
      <c r="D73" s="48">
        <v>1399</v>
      </c>
      <c r="E73" s="49" t="s">
        <v>114</v>
      </c>
      <c r="F73" s="62">
        <v>21928</v>
      </c>
      <c r="G73" s="79">
        <v>490</v>
      </c>
      <c r="H73" s="200" t="s">
        <v>164</v>
      </c>
    </row>
    <row r="74" spans="1:228" s="31" customFormat="1" ht="13.5" thickBot="1">
      <c r="A74" s="111" t="s">
        <v>27</v>
      </c>
      <c r="B74" s="32"/>
      <c r="C74" s="32"/>
      <c r="D74" s="32"/>
      <c r="E74" s="33"/>
      <c r="F74" s="32"/>
      <c r="G74" s="192">
        <f>SUM(G48:G73)</f>
        <v>97299.35</v>
      </c>
      <c r="H74" s="94"/>
      <c r="I74" s="36"/>
      <c r="J74" s="36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s="36" customFormat="1">
      <c r="A75" s="202">
        <v>20.02</v>
      </c>
      <c r="B75" s="38" t="s">
        <v>127</v>
      </c>
      <c r="C75" s="72">
        <v>20</v>
      </c>
      <c r="D75" s="72">
        <v>1331</v>
      </c>
      <c r="E75" s="37" t="s">
        <v>166</v>
      </c>
      <c r="F75" s="72">
        <v>57470</v>
      </c>
      <c r="G75" s="84">
        <v>701.16</v>
      </c>
      <c r="H75" s="203" t="s">
        <v>167</v>
      </c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4"/>
      <c r="DB75" s="164"/>
      <c r="DC75" s="164"/>
      <c r="DD75" s="164"/>
      <c r="DE75" s="164"/>
      <c r="DF75" s="164"/>
      <c r="DG75" s="164"/>
      <c r="DH75" s="164"/>
      <c r="DI75" s="164"/>
      <c r="DJ75" s="164"/>
      <c r="DK75" s="164"/>
      <c r="DL75" s="164"/>
      <c r="DM75" s="164"/>
      <c r="DN75" s="164"/>
      <c r="DO75" s="164"/>
      <c r="DP75" s="164"/>
      <c r="DQ75" s="164"/>
      <c r="DR75" s="164"/>
      <c r="DS75" s="164"/>
      <c r="DT75" s="164"/>
      <c r="DU75" s="164"/>
      <c r="DV75" s="164"/>
      <c r="DW75" s="164"/>
      <c r="DX75" s="164"/>
      <c r="DY75" s="164"/>
      <c r="DZ75" s="164"/>
      <c r="EA75" s="164"/>
      <c r="EB75" s="164"/>
      <c r="EC75" s="164"/>
      <c r="ED75" s="164"/>
      <c r="EE75" s="164"/>
      <c r="EF75" s="164"/>
      <c r="EG75" s="164"/>
      <c r="EH75" s="164"/>
      <c r="EI75" s="164"/>
      <c r="EJ75" s="164"/>
      <c r="EK75" s="164"/>
      <c r="EL75" s="164"/>
      <c r="EM75" s="164"/>
      <c r="EN75" s="164"/>
      <c r="EO75" s="164"/>
      <c r="EP75" s="164"/>
      <c r="EQ75" s="164"/>
      <c r="ER75" s="164"/>
      <c r="ES75" s="164"/>
      <c r="ET75" s="164"/>
      <c r="EU75" s="164"/>
      <c r="EV75" s="164"/>
      <c r="EW75" s="164"/>
      <c r="EX75" s="164"/>
      <c r="EY75" s="164"/>
      <c r="EZ75" s="164"/>
      <c r="FA75" s="164"/>
      <c r="FB75" s="164"/>
      <c r="FC75" s="164"/>
      <c r="FD75" s="164"/>
      <c r="FE75" s="164"/>
      <c r="FF75" s="164"/>
      <c r="FG75" s="164"/>
      <c r="FH75" s="164"/>
      <c r="FI75" s="164"/>
      <c r="FJ75" s="164"/>
      <c r="FK75" s="164"/>
      <c r="FL75" s="164"/>
      <c r="FM75" s="164"/>
      <c r="FN75" s="164"/>
      <c r="FO75" s="164"/>
      <c r="FP75" s="164"/>
      <c r="FQ75" s="164"/>
      <c r="FR75" s="164"/>
      <c r="FS75" s="164"/>
      <c r="FT75" s="164"/>
      <c r="FU75" s="164"/>
      <c r="FV75" s="164"/>
      <c r="FW75" s="164"/>
      <c r="FX75" s="164"/>
      <c r="FY75" s="164"/>
      <c r="FZ75" s="164"/>
      <c r="GA75" s="164"/>
      <c r="GB75" s="164"/>
      <c r="GC75" s="164"/>
      <c r="GD75" s="164"/>
      <c r="GE75" s="164"/>
      <c r="GF75" s="164"/>
      <c r="GG75" s="164"/>
      <c r="GH75" s="164"/>
      <c r="GI75" s="164"/>
      <c r="GJ75" s="164"/>
      <c r="GK75" s="164"/>
      <c r="GL75" s="164"/>
      <c r="GM75" s="164"/>
      <c r="GN75" s="164"/>
      <c r="GO75" s="164"/>
      <c r="GP75" s="164"/>
      <c r="GQ75" s="164"/>
      <c r="GR75" s="164"/>
      <c r="GS75" s="164"/>
      <c r="GT75" s="164"/>
      <c r="GU75" s="164"/>
      <c r="GV75" s="164"/>
      <c r="GW75" s="164"/>
      <c r="GX75" s="164"/>
      <c r="GY75" s="164"/>
      <c r="GZ75" s="164"/>
      <c r="HA75" s="164"/>
      <c r="HB75" s="164"/>
      <c r="HC75" s="164"/>
      <c r="HD75" s="164"/>
      <c r="HE75" s="164"/>
      <c r="HF75" s="164"/>
      <c r="HG75" s="164"/>
      <c r="HH75" s="164"/>
      <c r="HI75" s="164"/>
      <c r="HJ75" s="164"/>
      <c r="HK75" s="164"/>
      <c r="HL75" s="164"/>
      <c r="HM75" s="164"/>
      <c r="HN75" s="164"/>
      <c r="HO75" s="164"/>
      <c r="HP75" s="164"/>
      <c r="HQ75" s="164"/>
      <c r="HR75" s="164"/>
      <c r="HS75" s="164"/>
      <c r="HT75" s="164"/>
    </row>
    <row r="76" spans="1:228" s="36" customFormat="1">
      <c r="A76" s="143"/>
      <c r="B76" s="204" t="s">
        <v>127</v>
      </c>
      <c r="C76" s="205">
        <v>24</v>
      </c>
      <c r="D76" s="205">
        <v>1392</v>
      </c>
      <c r="E76" s="68" t="s">
        <v>168</v>
      </c>
      <c r="F76" s="205">
        <v>1</v>
      </c>
      <c r="G76" s="206">
        <v>2042.14</v>
      </c>
      <c r="H76" s="207" t="s">
        <v>169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64"/>
      <c r="CX76" s="164"/>
      <c r="CY76" s="164"/>
      <c r="CZ76" s="164"/>
      <c r="DA76" s="164"/>
      <c r="DB76" s="164"/>
      <c r="DC76" s="164"/>
      <c r="DD76" s="164"/>
      <c r="DE76" s="164"/>
      <c r="DF76" s="164"/>
      <c r="DG76" s="164"/>
      <c r="DH76" s="164"/>
      <c r="DI76" s="164"/>
      <c r="DJ76" s="164"/>
      <c r="DK76" s="164"/>
      <c r="DL76" s="164"/>
      <c r="DM76" s="164"/>
      <c r="DN76" s="164"/>
      <c r="DO76" s="164"/>
      <c r="DP76" s="164"/>
      <c r="DQ76" s="164"/>
      <c r="DR76" s="164"/>
      <c r="DS76" s="164"/>
      <c r="DT76" s="164"/>
      <c r="DU76" s="164"/>
      <c r="DV76" s="164"/>
      <c r="DW76" s="164"/>
      <c r="DX76" s="164"/>
      <c r="DY76" s="164"/>
      <c r="DZ76" s="164"/>
      <c r="EA76" s="164"/>
      <c r="EB76" s="164"/>
      <c r="EC76" s="164"/>
      <c r="ED76" s="164"/>
      <c r="EE76" s="164"/>
      <c r="EF76" s="164"/>
      <c r="EG76" s="164"/>
      <c r="EH76" s="164"/>
      <c r="EI76" s="164"/>
      <c r="EJ76" s="164"/>
      <c r="EK76" s="164"/>
      <c r="EL76" s="164"/>
      <c r="EM76" s="164"/>
      <c r="EN76" s="164"/>
      <c r="EO76" s="164"/>
      <c r="EP76" s="164"/>
      <c r="EQ76" s="164"/>
      <c r="ER76" s="164"/>
      <c r="ES76" s="164"/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4"/>
      <c r="FF76" s="164"/>
      <c r="FG76" s="164"/>
      <c r="FH76" s="164"/>
      <c r="FI76" s="164"/>
      <c r="FJ76" s="164"/>
      <c r="FK76" s="164"/>
      <c r="FL76" s="164"/>
      <c r="FM76" s="164"/>
      <c r="FN76" s="164"/>
      <c r="FO76" s="164"/>
      <c r="FP76" s="164"/>
      <c r="FQ76" s="164"/>
      <c r="FR76" s="164"/>
      <c r="FS76" s="164"/>
      <c r="FT76" s="164"/>
      <c r="FU76" s="164"/>
      <c r="FV76" s="164"/>
      <c r="FW76" s="164"/>
      <c r="FX76" s="164"/>
      <c r="FY76" s="164"/>
      <c r="FZ76" s="164"/>
      <c r="GA76" s="164"/>
      <c r="GB76" s="164"/>
      <c r="GC76" s="164"/>
      <c r="GD76" s="164"/>
      <c r="GE76" s="164"/>
      <c r="GF76" s="164"/>
      <c r="GG76" s="164"/>
      <c r="GH76" s="164"/>
      <c r="GI76" s="164"/>
      <c r="GJ76" s="164"/>
      <c r="GK76" s="164"/>
      <c r="GL76" s="164"/>
      <c r="GM76" s="164"/>
      <c r="GN76" s="164"/>
      <c r="GO76" s="164"/>
      <c r="GP76" s="164"/>
      <c r="GQ76" s="164"/>
      <c r="GR76" s="164"/>
      <c r="GS76" s="164"/>
      <c r="GT76" s="164"/>
      <c r="GU76" s="164"/>
      <c r="GV76" s="164"/>
      <c r="GW76" s="164"/>
      <c r="GX76" s="164"/>
      <c r="GY76" s="164"/>
      <c r="GZ76" s="164"/>
      <c r="HA76" s="164"/>
      <c r="HB76" s="164"/>
      <c r="HC76" s="164"/>
      <c r="HD76" s="164"/>
      <c r="HE76" s="164"/>
      <c r="HF76" s="164"/>
      <c r="HG76" s="164"/>
      <c r="HH76" s="164"/>
      <c r="HI76" s="164"/>
      <c r="HJ76" s="164"/>
      <c r="HK76" s="164"/>
      <c r="HL76" s="164"/>
      <c r="HM76" s="164"/>
      <c r="HN76" s="164"/>
      <c r="HO76" s="164"/>
      <c r="HP76" s="164"/>
      <c r="HQ76" s="164"/>
      <c r="HR76" s="164"/>
      <c r="HS76" s="164"/>
      <c r="HT76" s="164"/>
    </row>
    <row r="77" spans="1:228" s="36" customFormat="1" ht="13.5" thickBot="1">
      <c r="A77" s="103" t="s">
        <v>165</v>
      </c>
      <c r="B77" s="125"/>
      <c r="C77" s="125"/>
      <c r="D77" s="125"/>
      <c r="E77" s="152"/>
      <c r="F77" s="125"/>
      <c r="G77" s="153">
        <f>SUM(G75:G76)</f>
        <v>2743.3</v>
      </c>
      <c r="H77" s="9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64"/>
      <c r="CX77" s="164"/>
      <c r="CY77" s="164"/>
      <c r="CZ77" s="164"/>
      <c r="DA77" s="164"/>
      <c r="DB77" s="164"/>
      <c r="DC77" s="164"/>
      <c r="DD77" s="164"/>
      <c r="DE77" s="164"/>
      <c r="DF77" s="164"/>
      <c r="DG77" s="164"/>
      <c r="DH77" s="164"/>
      <c r="DI77" s="164"/>
      <c r="DJ77" s="164"/>
      <c r="DK77" s="164"/>
      <c r="DL77" s="164"/>
      <c r="DM77" s="164"/>
      <c r="DN77" s="164"/>
      <c r="DO77" s="164"/>
      <c r="DP77" s="164"/>
      <c r="DQ77" s="164"/>
      <c r="DR77" s="164"/>
      <c r="DS77" s="164"/>
      <c r="DT77" s="164"/>
      <c r="DU77" s="164"/>
      <c r="DV77" s="164"/>
      <c r="DW77" s="164"/>
      <c r="DX77" s="164"/>
      <c r="DY77" s="164"/>
      <c r="DZ77" s="164"/>
      <c r="EA77" s="164"/>
      <c r="EB77" s="164"/>
      <c r="EC77" s="164"/>
      <c r="ED77" s="164"/>
      <c r="EE77" s="164"/>
      <c r="EF77" s="164"/>
      <c r="EG77" s="164"/>
      <c r="EH77" s="164"/>
      <c r="EI77" s="164"/>
      <c r="EJ77" s="164"/>
      <c r="EK77" s="164"/>
      <c r="EL77" s="164"/>
      <c r="EM77" s="164"/>
      <c r="EN77" s="164"/>
      <c r="EO77" s="164"/>
      <c r="EP77" s="164"/>
      <c r="EQ77" s="164"/>
      <c r="ER77" s="164"/>
      <c r="ES77" s="164"/>
      <c r="ET77" s="164"/>
      <c r="EU77" s="164"/>
      <c r="EV77" s="164"/>
      <c r="EW77" s="164"/>
      <c r="EX77" s="164"/>
      <c r="EY77" s="164"/>
      <c r="EZ77" s="164"/>
      <c r="FA77" s="164"/>
      <c r="FB77" s="164"/>
      <c r="FC77" s="164"/>
      <c r="FD77" s="164"/>
      <c r="FE77" s="164"/>
      <c r="FF77" s="164"/>
      <c r="FG77" s="164"/>
      <c r="FH77" s="164"/>
      <c r="FI77" s="164"/>
      <c r="FJ77" s="164"/>
      <c r="FK77" s="164"/>
      <c r="FL77" s="164"/>
      <c r="FM77" s="164"/>
      <c r="FN77" s="164"/>
      <c r="FO77" s="164"/>
      <c r="FP77" s="164"/>
      <c r="FQ77" s="164"/>
      <c r="FR77" s="164"/>
      <c r="FS77" s="164"/>
      <c r="FT77" s="164"/>
      <c r="FU77" s="164"/>
      <c r="FV77" s="164"/>
      <c r="FW77" s="164"/>
      <c r="FX77" s="164"/>
      <c r="FY77" s="164"/>
      <c r="FZ77" s="164"/>
      <c r="GA77" s="164"/>
      <c r="GB77" s="164"/>
      <c r="GC77" s="164"/>
      <c r="GD77" s="164"/>
      <c r="GE77" s="164"/>
      <c r="GF77" s="164"/>
      <c r="GG77" s="164"/>
      <c r="GH77" s="164"/>
      <c r="GI77" s="164"/>
      <c r="GJ77" s="164"/>
      <c r="GK77" s="164"/>
      <c r="GL77" s="164"/>
      <c r="GM77" s="164"/>
      <c r="GN77" s="164"/>
      <c r="GO77" s="164"/>
      <c r="GP77" s="164"/>
      <c r="GQ77" s="164"/>
      <c r="GR77" s="164"/>
      <c r="GS77" s="164"/>
      <c r="GT77" s="164"/>
      <c r="GU77" s="164"/>
      <c r="GV77" s="164"/>
      <c r="GW77" s="164"/>
      <c r="GX77" s="164"/>
      <c r="GY77" s="164"/>
      <c r="GZ77" s="164"/>
      <c r="HA77" s="164"/>
      <c r="HB77" s="164"/>
      <c r="HC77" s="164"/>
      <c r="HD77" s="164"/>
      <c r="HE77" s="164"/>
      <c r="HF77" s="164"/>
      <c r="HG77" s="164"/>
      <c r="HH77" s="164"/>
      <c r="HI77" s="164"/>
      <c r="HJ77" s="164"/>
      <c r="HK77" s="164"/>
      <c r="HL77" s="164"/>
      <c r="HM77" s="164"/>
      <c r="HN77" s="164"/>
      <c r="HO77" s="164"/>
      <c r="HP77" s="164"/>
      <c r="HQ77" s="164"/>
      <c r="HR77" s="164"/>
      <c r="HS77" s="164"/>
      <c r="HT77" s="164"/>
    </row>
    <row r="78" spans="1:228" s="36" customFormat="1">
      <c r="A78" s="22" t="s">
        <v>170</v>
      </c>
      <c r="B78" s="38" t="s">
        <v>127</v>
      </c>
      <c r="C78" s="72">
        <v>20</v>
      </c>
      <c r="D78" s="72">
        <v>1332</v>
      </c>
      <c r="E78" s="37" t="s">
        <v>155</v>
      </c>
      <c r="F78" s="72">
        <v>393</v>
      </c>
      <c r="G78" s="84">
        <v>120</v>
      </c>
      <c r="H78" s="203" t="s">
        <v>171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  <c r="FZ78" s="164"/>
      <c r="GA78" s="164"/>
      <c r="GB78" s="164"/>
      <c r="GC78" s="164"/>
      <c r="GD78" s="164"/>
      <c r="GE78" s="164"/>
      <c r="GF78" s="164"/>
      <c r="GG78" s="164"/>
      <c r="GH78" s="164"/>
      <c r="GI78" s="164"/>
      <c r="GJ78" s="164"/>
      <c r="GK78" s="164"/>
      <c r="GL78" s="164"/>
      <c r="GM78" s="164"/>
      <c r="GN78" s="164"/>
      <c r="GO78" s="164"/>
      <c r="GP78" s="164"/>
      <c r="GQ78" s="164"/>
      <c r="GR78" s="164"/>
      <c r="GS78" s="164"/>
      <c r="GT78" s="164"/>
      <c r="GU78" s="164"/>
      <c r="GV78" s="164"/>
      <c r="GW78" s="164"/>
      <c r="GX78" s="164"/>
      <c r="GY78" s="164"/>
      <c r="GZ78" s="164"/>
      <c r="HA78" s="164"/>
      <c r="HB78" s="164"/>
      <c r="HC78" s="164"/>
      <c r="HD78" s="164"/>
      <c r="HE78" s="164"/>
      <c r="HF78" s="164"/>
      <c r="HG78" s="164"/>
      <c r="HH78" s="164"/>
      <c r="HI78" s="164"/>
      <c r="HJ78" s="164"/>
      <c r="HK78" s="164"/>
      <c r="HL78" s="164"/>
      <c r="HM78" s="164"/>
      <c r="HN78" s="164"/>
      <c r="HO78" s="164"/>
      <c r="HP78" s="164"/>
      <c r="HQ78" s="164"/>
      <c r="HR78" s="164"/>
      <c r="HS78" s="164"/>
      <c r="HT78" s="164"/>
    </row>
    <row r="79" spans="1:228" s="36" customFormat="1">
      <c r="A79" s="46"/>
      <c r="B79" s="48" t="s">
        <v>127</v>
      </c>
      <c r="C79" s="62">
        <v>20</v>
      </c>
      <c r="D79" s="62">
        <v>1340</v>
      </c>
      <c r="E79" s="49" t="s">
        <v>172</v>
      </c>
      <c r="F79" s="62">
        <v>5576</v>
      </c>
      <c r="G79" s="79">
        <v>5355</v>
      </c>
      <c r="H79" s="93" t="s">
        <v>173</v>
      </c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  <c r="CW79" s="164"/>
      <c r="CX79" s="164"/>
      <c r="CY79" s="164"/>
      <c r="CZ79" s="164"/>
      <c r="DA79" s="164"/>
      <c r="DB79" s="164"/>
      <c r="DC79" s="164"/>
      <c r="DD79" s="164"/>
      <c r="DE79" s="164"/>
      <c r="DF79" s="164"/>
      <c r="DG79" s="164"/>
      <c r="DH79" s="164"/>
      <c r="DI79" s="164"/>
      <c r="DJ79" s="164"/>
      <c r="DK79" s="164"/>
      <c r="DL79" s="164"/>
      <c r="DM79" s="164"/>
      <c r="DN79" s="164"/>
      <c r="DO79" s="164"/>
      <c r="DP79" s="164"/>
      <c r="DQ79" s="164"/>
      <c r="DR79" s="164"/>
      <c r="DS79" s="164"/>
      <c r="DT79" s="164"/>
      <c r="DU79" s="164"/>
      <c r="DV79" s="164"/>
      <c r="DW79" s="164"/>
      <c r="DX79" s="164"/>
      <c r="DY79" s="164"/>
      <c r="DZ79" s="164"/>
      <c r="EA79" s="164"/>
      <c r="EB79" s="164"/>
      <c r="EC79" s="164"/>
      <c r="ED79" s="164"/>
      <c r="EE79" s="164"/>
      <c r="EF79" s="164"/>
      <c r="EG79" s="164"/>
      <c r="EH79" s="164"/>
      <c r="EI79" s="164"/>
      <c r="EJ79" s="164"/>
      <c r="EK79" s="164"/>
      <c r="EL79" s="164"/>
      <c r="EM79" s="164"/>
      <c r="EN79" s="164"/>
      <c r="EO79" s="164"/>
      <c r="EP79" s="164"/>
      <c r="EQ79" s="164"/>
      <c r="ER79" s="164"/>
      <c r="ES79" s="164"/>
      <c r="ET79" s="164"/>
      <c r="EU79" s="164"/>
      <c r="EV79" s="164"/>
      <c r="EW79" s="164"/>
      <c r="EX79" s="164"/>
      <c r="EY79" s="164"/>
      <c r="EZ79" s="164"/>
      <c r="FA79" s="164"/>
      <c r="FB79" s="164"/>
      <c r="FC79" s="164"/>
      <c r="FD79" s="164"/>
      <c r="FE79" s="164"/>
      <c r="FF79" s="164"/>
      <c r="FG79" s="164"/>
      <c r="FH79" s="164"/>
      <c r="FI79" s="164"/>
      <c r="FJ79" s="164"/>
      <c r="FK79" s="164"/>
      <c r="FL79" s="164"/>
      <c r="FM79" s="164"/>
      <c r="FN79" s="164"/>
      <c r="FO79" s="164"/>
      <c r="FP79" s="164"/>
      <c r="FQ79" s="164"/>
      <c r="FR79" s="164"/>
      <c r="FS79" s="164"/>
      <c r="FT79" s="164"/>
      <c r="FU79" s="164"/>
      <c r="FV79" s="164"/>
      <c r="FW79" s="164"/>
      <c r="FX79" s="164"/>
      <c r="FY79" s="164"/>
      <c r="FZ79" s="164"/>
      <c r="GA79" s="164"/>
      <c r="GB79" s="164"/>
      <c r="GC79" s="164"/>
      <c r="GD79" s="164"/>
      <c r="GE79" s="164"/>
      <c r="GF79" s="164"/>
      <c r="GG79" s="164"/>
      <c r="GH79" s="164"/>
      <c r="GI79" s="164"/>
      <c r="GJ79" s="164"/>
      <c r="GK79" s="164"/>
      <c r="GL79" s="164"/>
      <c r="GM79" s="164"/>
      <c r="GN79" s="164"/>
      <c r="GO79" s="164"/>
      <c r="GP79" s="164"/>
      <c r="GQ79" s="164"/>
      <c r="GR79" s="164"/>
      <c r="GS79" s="164"/>
      <c r="GT79" s="164"/>
      <c r="GU79" s="164"/>
      <c r="GV79" s="164"/>
      <c r="GW79" s="164"/>
      <c r="GX79" s="164"/>
      <c r="GY79" s="164"/>
      <c r="GZ79" s="164"/>
      <c r="HA79" s="164"/>
      <c r="HB79" s="164"/>
      <c r="HC79" s="164"/>
      <c r="HD79" s="164"/>
      <c r="HE79" s="164"/>
      <c r="HF79" s="164"/>
      <c r="HG79" s="164"/>
      <c r="HH79" s="164"/>
      <c r="HI79" s="164"/>
      <c r="HJ79" s="164"/>
      <c r="HK79" s="164"/>
      <c r="HL79" s="164"/>
      <c r="HM79" s="164"/>
      <c r="HN79" s="164"/>
      <c r="HO79" s="164"/>
      <c r="HP79" s="164"/>
      <c r="HQ79" s="164"/>
      <c r="HR79" s="164"/>
      <c r="HS79" s="164"/>
      <c r="HT79" s="164"/>
    </row>
    <row r="80" spans="1:228" s="36" customFormat="1">
      <c r="A80" s="46"/>
      <c r="B80" s="48" t="s">
        <v>127</v>
      </c>
      <c r="C80" s="62">
        <v>23</v>
      </c>
      <c r="D80" s="62">
        <v>1346</v>
      </c>
      <c r="E80" s="49" t="s">
        <v>106</v>
      </c>
      <c r="F80" s="62">
        <v>40798</v>
      </c>
      <c r="G80" s="79">
        <v>280</v>
      </c>
      <c r="H80" s="93" t="s">
        <v>174</v>
      </c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  <c r="CW80" s="164"/>
      <c r="CX80" s="164"/>
      <c r="CY80" s="164"/>
      <c r="CZ80" s="164"/>
      <c r="DA80" s="164"/>
      <c r="DB80" s="164"/>
      <c r="DC80" s="164"/>
      <c r="DD80" s="164"/>
      <c r="DE80" s="164"/>
      <c r="DF80" s="164"/>
      <c r="DG80" s="164"/>
      <c r="DH80" s="164"/>
      <c r="DI80" s="164"/>
      <c r="DJ80" s="164"/>
      <c r="DK80" s="164"/>
      <c r="DL80" s="164"/>
      <c r="DM80" s="164"/>
      <c r="DN80" s="164"/>
      <c r="DO80" s="164"/>
      <c r="DP80" s="164"/>
      <c r="DQ80" s="164"/>
      <c r="DR80" s="164"/>
      <c r="DS80" s="164"/>
      <c r="DT80" s="164"/>
      <c r="DU80" s="164"/>
      <c r="DV80" s="164"/>
      <c r="DW80" s="164"/>
      <c r="DX80" s="164"/>
      <c r="DY80" s="164"/>
      <c r="DZ80" s="164"/>
      <c r="EA80" s="164"/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4"/>
      <c r="EM80" s="164"/>
      <c r="EN80" s="164"/>
      <c r="EO80" s="164"/>
      <c r="EP80" s="164"/>
      <c r="EQ80" s="164"/>
      <c r="ER80" s="164"/>
      <c r="ES80" s="164"/>
      <c r="ET80" s="164"/>
      <c r="EU80" s="164"/>
      <c r="EV80" s="164"/>
      <c r="EW80" s="164"/>
      <c r="EX80" s="164"/>
      <c r="EY80" s="164"/>
      <c r="EZ80" s="164"/>
      <c r="FA80" s="164"/>
      <c r="FB80" s="164"/>
      <c r="FC80" s="164"/>
      <c r="FD80" s="164"/>
      <c r="FE80" s="164"/>
      <c r="FF80" s="164"/>
      <c r="FG80" s="164"/>
      <c r="FH80" s="164"/>
      <c r="FI80" s="164"/>
      <c r="FJ80" s="164"/>
      <c r="FK80" s="164"/>
      <c r="FL80" s="164"/>
      <c r="FM80" s="164"/>
      <c r="FN80" s="164"/>
      <c r="FO80" s="164"/>
      <c r="FP80" s="164"/>
      <c r="FQ80" s="164"/>
      <c r="FR80" s="164"/>
      <c r="FS80" s="164"/>
      <c r="FT80" s="164"/>
      <c r="FU80" s="164"/>
      <c r="FV80" s="164"/>
      <c r="FW80" s="164"/>
      <c r="FX80" s="164"/>
      <c r="FY80" s="164"/>
      <c r="FZ80" s="164"/>
      <c r="GA80" s="164"/>
      <c r="GB80" s="164"/>
      <c r="GC80" s="164"/>
      <c r="GD80" s="164"/>
      <c r="GE80" s="164"/>
      <c r="GF80" s="164"/>
      <c r="GG80" s="164"/>
      <c r="GH80" s="164"/>
      <c r="GI80" s="164"/>
      <c r="GJ80" s="164"/>
      <c r="GK80" s="164"/>
      <c r="GL80" s="164"/>
      <c r="GM80" s="164"/>
      <c r="GN80" s="164"/>
      <c r="GO80" s="164"/>
      <c r="GP80" s="164"/>
      <c r="GQ80" s="164"/>
      <c r="GR80" s="164"/>
      <c r="GS80" s="164"/>
      <c r="GT80" s="164"/>
      <c r="GU80" s="164"/>
      <c r="GV80" s="164"/>
      <c r="GW80" s="164"/>
      <c r="GX80" s="164"/>
      <c r="GY80" s="164"/>
      <c r="GZ80" s="164"/>
      <c r="HA80" s="164"/>
      <c r="HB80" s="164"/>
      <c r="HC80" s="164"/>
      <c r="HD80" s="164"/>
      <c r="HE80" s="164"/>
      <c r="HF80" s="164"/>
      <c r="HG80" s="164"/>
      <c r="HH80" s="164"/>
      <c r="HI80" s="164"/>
      <c r="HJ80" s="164"/>
      <c r="HK80" s="164"/>
      <c r="HL80" s="164"/>
      <c r="HM80" s="164"/>
      <c r="HN80" s="164"/>
      <c r="HO80" s="164"/>
      <c r="HP80" s="164"/>
      <c r="HQ80" s="164"/>
      <c r="HR80" s="164"/>
      <c r="HS80" s="164"/>
      <c r="HT80" s="164"/>
    </row>
    <row r="81" spans="1:228" s="36" customFormat="1">
      <c r="A81" s="46"/>
      <c r="B81" s="48" t="s">
        <v>127</v>
      </c>
      <c r="C81" s="62">
        <v>23</v>
      </c>
      <c r="D81" s="62">
        <v>1347</v>
      </c>
      <c r="E81" s="49" t="s">
        <v>106</v>
      </c>
      <c r="F81" s="62">
        <v>40798</v>
      </c>
      <c r="G81" s="79">
        <v>1797</v>
      </c>
      <c r="H81" s="93" t="s">
        <v>175</v>
      </c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64"/>
      <c r="DO81" s="164"/>
      <c r="DP81" s="164"/>
      <c r="DQ81" s="164"/>
      <c r="DR81" s="164"/>
      <c r="DS81" s="164"/>
      <c r="DT81" s="164"/>
      <c r="DU81" s="164"/>
      <c r="DV81" s="164"/>
      <c r="DW81" s="164"/>
      <c r="DX81" s="164"/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4"/>
      <c r="EZ81" s="164"/>
      <c r="FA81" s="164"/>
      <c r="FB81" s="164"/>
      <c r="FC81" s="164"/>
      <c r="FD81" s="164"/>
      <c r="FE81" s="164"/>
      <c r="FF81" s="164"/>
      <c r="FG81" s="164"/>
      <c r="FH81" s="164"/>
      <c r="FI81" s="164"/>
      <c r="FJ81" s="164"/>
      <c r="FK81" s="164"/>
      <c r="FL81" s="164"/>
      <c r="FM81" s="164"/>
      <c r="FN81" s="164"/>
      <c r="FO81" s="164"/>
      <c r="FP81" s="164"/>
      <c r="FQ81" s="164"/>
      <c r="FR81" s="164"/>
      <c r="FS81" s="164"/>
      <c r="FT81" s="164"/>
      <c r="FU81" s="164"/>
      <c r="FV81" s="164"/>
      <c r="FW81" s="164"/>
      <c r="FX81" s="164"/>
      <c r="FY81" s="164"/>
      <c r="FZ81" s="164"/>
      <c r="GA81" s="164"/>
      <c r="GB81" s="164"/>
      <c r="GC81" s="164"/>
      <c r="GD81" s="164"/>
      <c r="GE81" s="164"/>
      <c r="GF81" s="164"/>
      <c r="GG81" s="164"/>
      <c r="GH81" s="164"/>
      <c r="GI81" s="164"/>
      <c r="GJ81" s="164"/>
      <c r="GK81" s="164"/>
      <c r="GL81" s="164"/>
      <c r="GM81" s="164"/>
      <c r="GN81" s="164"/>
      <c r="GO81" s="164"/>
      <c r="GP81" s="164"/>
      <c r="GQ81" s="164"/>
      <c r="GR81" s="164"/>
      <c r="GS81" s="164"/>
      <c r="GT81" s="164"/>
      <c r="GU81" s="164"/>
      <c r="GV81" s="164"/>
      <c r="GW81" s="164"/>
      <c r="GX81" s="164"/>
      <c r="GY81" s="164"/>
      <c r="GZ81" s="164"/>
      <c r="HA81" s="164"/>
      <c r="HB81" s="164"/>
      <c r="HC81" s="164"/>
      <c r="HD81" s="164"/>
      <c r="HE81" s="164"/>
      <c r="HF81" s="164"/>
      <c r="HG81" s="164"/>
      <c r="HH81" s="164"/>
      <c r="HI81" s="164"/>
      <c r="HJ81" s="164"/>
      <c r="HK81" s="164"/>
      <c r="HL81" s="164"/>
      <c r="HM81" s="164"/>
      <c r="HN81" s="164"/>
      <c r="HO81" s="164"/>
      <c r="HP81" s="164"/>
      <c r="HQ81" s="164"/>
      <c r="HR81" s="164"/>
      <c r="HS81" s="164"/>
      <c r="HT81" s="164"/>
    </row>
    <row r="82" spans="1:228" s="36" customFormat="1">
      <c r="A82" s="46"/>
      <c r="B82" s="48" t="s">
        <v>127</v>
      </c>
      <c r="C82" s="62">
        <v>23</v>
      </c>
      <c r="D82" s="62">
        <v>1348</v>
      </c>
      <c r="E82" s="49" t="s">
        <v>106</v>
      </c>
      <c r="F82" s="62">
        <v>40798</v>
      </c>
      <c r="G82" s="79">
        <v>2499</v>
      </c>
      <c r="H82" s="93" t="s">
        <v>176</v>
      </c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  <c r="FF82" s="164"/>
      <c r="FG82" s="164"/>
      <c r="FH82" s="164"/>
      <c r="FI82" s="164"/>
      <c r="FJ82" s="164"/>
      <c r="FK82" s="164"/>
      <c r="FL82" s="164"/>
      <c r="FM82" s="164"/>
      <c r="FN82" s="164"/>
      <c r="FO82" s="164"/>
      <c r="FP82" s="164"/>
      <c r="FQ82" s="164"/>
      <c r="FR82" s="164"/>
      <c r="FS82" s="164"/>
      <c r="FT82" s="164"/>
      <c r="FU82" s="164"/>
      <c r="FV82" s="164"/>
      <c r="FW82" s="164"/>
      <c r="FX82" s="164"/>
      <c r="FY82" s="164"/>
      <c r="FZ82" s="164"/>
      <c r="GA82" s="164"/>
      <c r="GB82" s="164"/>
      <c r="GC82" s="164"/>
      <c r="GD82" s="164"/>
      <c r="GE82" s="164"/>
      <c r="GF82" s="164"/>
      <c r="GG82" s="164"/>
      <c r="GH82" s="164"/>
      <c r="GI82" s="164"/>
      <c r="GJ82" s="164"/>
      <c r="GK82" s="164"/>
      <c r="GL82" s="164"/>
      <c r="GM82" s="164"/>
      <c r="GN82" s="164"/>
      <c r="GO82" s="164"/>
      <c r="GP82" s="164"/>
      <c r="GQ82" s="164"/>
      <c r="GR82" s="164"/>
      <c r="GS82" s="164"/>
      <c r="GT82" s="164"/>
      <c r="GU82" s="164"/>
      <c r="GV82" s="164"/>
      <c r="GW82" s="164"/>
      <c r="GX82" s="164"/>
      <c r="GY82" s="164"/>
      <c r="GZ82" s="164"/>
      <c r="HA82" s="164"/>
      <c r="HB82" s="164"/>
      <c r="HC82" s="164"/>
      <c r="HD82" s="164"/>
      <c r="HE82" s="164"/>
      <c r="HF82" s="164"/>
      <c r="HG82" s="164"/>
      <c r="HH82" s="164"/>
      <c r="HI82" s="164"/>
      <c r="HJ82" s="164"/>
      <c r="HK82" s="164"/>
      <c r="HL82" s="164"/>
      <c r="HM82" s="164"/>
      <c r="HN82" s="164"/>
      <c r="HO82" s="164"/>
      <c r="HP82" s="164"/>
      <c r="HQ82" s="164"/>
      <c r="HR82" s="164"/>
      <c r="HS82" s="164"/>
      <c r="HT82" s="164"/>
    </row>
    <row r="83" spans="1:228" s="36" customFormat="1">
      <c r="A83" s="46"/>
      <c r="B83" s="48" t="s">
        <v>127</v>
      </c>
      <c r="C83" s="62">
        <v>24</v>
      </c>
      <c r="D83" s="62">
        <v>1386</v>
      </c>
      <c r="E83" s="49" t="s">
        <v>70</v>
      </c>
      <c r="F83" s="62">
        <v>11170</v>
      </c>
      <c r="G83" s="79">
        <v>168.74</v>
      </c>
      <c r="H83" s="93" t="s">
        <v>178</v>
      </c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  <c r="FF83" s="164"/>
      <c r="FG83" s="164"/>
      <c r="FH83" s="164"/>
      <c r="FI83" s="164"/>
      <c r="FJ83" s="164"/>
      <c r="FK83" s="164"/>
      <c r="FL83" s="164"/>
      <c r="FM83" s="164"/>
      <c r="FN83" s="164"/>
      <c r="FO83" s="164"/>
      <c r="FP83" s="164"/>
      <c r="FQ83" s="164"/>
      <c r="FR83" s="164"/>
      <c r="FS83" s="164"/>
      <c r="FT83" s="164"/>
      <c r="FU83" s="164"/>
      <c r="FV83" s="164"/>
      <c r="FW83" s="164"/>
      <c r="FX83" s="164"/>
      <c r="FY83" s="164"/>
      <c r="FZ83" s="164"/>
      <c r="GA83" s="164"/>
      <c r="GB83" s="164"/>
      <c r="GC83" s="164"/>
      <c r="GD83" s="164"/>
      <c r="GE83" s="164"/>
      <c r="GF83" s="164"/>
      <c r="GG83" s="164"/>
      <c r="GH83" s="164"/>
      <c r="GI83" s="164"/>
      <c r="GJ83" s="164"/>
      <c r="GK83" s="164"/>
      <c r="GL83" s="164"/>
      <c r="GM83" s="164"/>
      <c r="GN83" s="164"/>
      <c r="GO83" s="164"/>
      <c r="GP83" s="164"/>
      <c r="GQ83" s="164"/>
      <c r="GR83" s="164"/>
      <c r="GS83" s="164"/>
      <c r="GT83" s="164"/>
      <c r="GU83" s="164"/>
      <c r="GV83" s="164"/>
      <c r="GW83" s="164"/>
      <c r="GX83" s="164"/>
      <c r="GY83" s="164"/>
      <c r="GZ83" s="164"/>
      <c r="HA83" s="164"/>
      <c r="HB83" s="164"/>
      <c r="HC83" s="164"/>
      <c r="HD83" s="164"/>
      <c r="HE83" s="164"/>
      <c r="HF83" s="164"/>
      <c r="HG83" s="164"/>
      <c r="HH83" s="164"/>
      <c r="HI83" s="164"/>
      <c r="HJ83" s="164"/>
      <c r="HK83" s="164"/>
      <c r="HL83" s="164"/>
      <c r="HM83" s="164"/>
      <c r="HN83" s="164"/>
      <c r="HO83" s="164"/>
      <c r="HP83" s="164"/>
      <c r="HQ83" s="164"/>
      <c r="HR83" s="164"/>
      <c r="HS83" s="164"/>
      <c r="HT83" s="164"/>
    </row>
    <row r="84" spans="1:228" s="36" customFormat="1">
      <c r="A84" s="46"/>
      <c r="B84" s="48" t="s">
        <v>127</v>
      </c>
      <c r="C84" s="62">
        <v>30</v>
      </c>
      <c r="D84" s="62">
        <v>1395</v>
      </c>
      <c r="E84" s="49" t="s">
        <v>70</v>
      </c>
      <c r="F84" s="62">
        <v>11185</v>
      </c>
      <c r="G84" s="79">
        <v>242.76</v>
      </c>
      <c r="H84" s="93" t="s">
        <v>177</v>
      </c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  <c r="FF84" s="164"/>
      <c r="FG84" s="164"/>
      <c r="FH84" s="164"/>
      <c r="FI84" s="164"/>
      <c r="FJ84" s="164"/>
      <c r="FK84" s="164"/>
      <c r="FL84" s="164"/>
      <c r="FM84" s="164"/>
      <c r="FN84" s="164"/>
      <c r="FO84" s="164"/>
      <c r="FP84" s="164"/>
      <c r="FQ84" s="164"/>
      <c r="FR84" s="164"/>
      <c r="FS84" s="164"/>
      <c r="FT84" s="164"/>
      <c r="FU84" s="164"/>
      <c r="FV84" s="164"/>
      <c r="FW84" s="164"/>
      <c r="FX84" s="164"/>
      <c r="FY84" s="164"/>
      <c r="FZ84" s="164"/>
      <c r="GA84" s="164"/>
      <c r="GB84" s="164"/>
      <c r="GC84" s="164"/>
      <c r="GD84" s="164"/>
      <c r="GE84" s="164"/>
      <c r="GF84" s="164"/>
      <c r="GG84" s="164"/>
      <c r="GH84" s="164"/>
      <c r="GI84" s="164"/>
      <c r="GJ84" s="164"/>
      <c r="GK84" s="164"/>
      <c r="GL84" s="164"/>
      <c r="GM84" s="164"/>
      <c r="GN84" s="164"/>
      <c r="GO84" s="164"/>
      <c r="GP84" s="164"/>
      <c r="GQ84" s="164"/>
      <c r="GR84" s="164"/>
      <c r="GS84" s="164"/>
      <c r="GT84" s="164"/>
      <c r="GU84" s="164"/>
      <c r="GV84" s="164"/>
      <c r="GW84" s="164"/>
      <c r="GX84" s="164"/>
      <c r="GY84" s="164"/>
      <c r="GZ84" s="164"/>
      <c r="HA84" s="164"/>
      <c r="HB84" s="164"/>
      <c r="HC84" s="164"/>
      <c r="HD84" s="164"/>
      <c r="HE84" s="164"/>
      <c r="HF84" s="164"/>
      <c r="HG84" s="164"/>
      <c r="HH84" s="164"/>
      <c r="HI84" s="164"/>
      <c r="HJ84" s="164"/>
      <c r="HK84" s="164"/>
      <c r="HL84" s="164"/>
      <c r="HM84" s="164"/>
      <c r="HN84" s="164"/>
      <c r="HO84" s="164"/>
      <c r="HP84" s="164"/>
      <c r="HQ84" s="164"/>
      <c r="HR84" s="164"/>
      <c r="HS84" s="164"/>
      <c r="HT84" s="164"/>
    </row>
    <row r="85" spans="1:228" s="36" customFormat="1" ht="13.5" thickBot="1">
      <c r="A85" s="103" t="s">
        <v>179</v>
      </c>
      <c r="B85" s="29"/>
      <c r="C85" s="125"/>
      <c r="D85" s="125"/>
      <c r="E85" s="20"/>
      <c r="F85" s="125"/>
      <c r="G85" s="208">
        <f>SUM(G78:G84)</f>
        <v>10462.5</v>
      </c>
      <c r="H85" s="209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  <c r="FF85" s="164"/>
      <c r="FG85" s="164"/>
      <c r="FH85" s="164"/>
      <c r="FI85" s="164"/>
      <c r="FJ85" s="164"/>
      <c r="FK85" s="164"/>
      <c r="FL85" s="164"/>
      <c r="FM85" s="164"/>
      <c r="FN85" s="164"/>
      <c r="FO85" s="164"/>
      <c r="FP85" s="164"/>
      <c r="FQ85" s="164"/>
      <c r="FR85" s="164"/>
      <c r="FS85" s="164"/>
      <c r="FT85" s="164"/>
      <c r="FU85" s="164"/>
      <c r="FV85" s="164"/>
      <c r="FW85" s="164"/>
      <c r="FX85" s="164"/>
      <c r="FY85" s="164"/>
      <c r="FZ85" s="164"/>
      <c r="GA85" s="164"/>
      <c r="GB85" s="164"/>
      <c r="GC85" s="164"/>
      <c r="GD85" s="164"/>
      <c r="GE85" s="164"/>
      <c r="GF85" s="164"/>
      <c r="GG85" s="164"/>
      <c r="GH85" s="164"/>
      <c r="GI85" s="164"/>
      <c r="GJ85" s="164"/>
      <c r="GK85" s="164"/>
      <c r="GL85" s="164"/>
      <c r="GM85" s="164"/>
      <c r="GN85" s="164"/>
      <c r="GO85" s="164"/>
      <c r="GP85" s="164"/>
      <c r="GQ85" s="164"/>
      <c r="GR85" s="164"/>
      <c r="GS85" s="164"/>
      <c r="GT85" s="164"/>
      <c r="GU85" s="164"/>
      <c r="GV85" s="164"/>
      <c r="GW85" s="164"/>
      <c r="GX85" s="164"/>
      <c r="GY85" s="164"/>
      <c r="GZ85" s="164"/>
      <c r="HA85" s="164"/>
      <c r="HB85" s="164"/>
      <c r="HC85" s="164"/>
      <c r="HD85" s="164"/>
      <c r="HE85" s="164"/>
      <c r="HF85" s="164"/>
      <c r="HG85" s="164"/>
      <c r="HH85" s="164"/>
      <c r="HI85" s="164"/>
      <c r="HJ85" s="164"/>
      <c r="HK85" s="164"/>
      <c r="HL85" s="164"/>
      <c r="HM85" s="164"/>
      <c r="HN85" s="164"/>
      <c r="HO85" s="164"/>
      <c r="HP85" s="164"/>
      <c r="HQ85" s="164"/>
      <c r="HR85" s="164"/>
      <c r="HS85" s="164"/>
      <c r="HT85" s="164"/>
    </row>
    <row r="86" spans="1:228" s="36" customFormat="1">
      <c r="A86" s="81" t="s">
        <v>91</v>
      </c>
      <c r="B86" s="72"/>
      <c r="C86" s="72"/>
      <c r="D86" s="72"/>
      <c r="E86" s="83"/>
      <c r="F86" s="72"/>
      <c r="G86" s="84">
        <v>3145</v>
      </c>
      <c r="H86" s="85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</row>
    <row r="87" spans="1:228" ht="13.5" thickBot="1">
      <c r="A87" s="47" t="s">
        <v>90</v>
      </c>
      <c r="B87" s="48" t="s">
        <v>127</v>
      </c>
      <c r="C87" s="48">
        <v>17</v>
      </c>
      <c r="D87" s="48">
        <v>150</v>
      </c>
      <c r="E87" s="102" t="s">
        <v>97</v>
      </c>
      <c r="F87" s="48" t="s">
        <v>108</v>
      </c>
      <c r="G87" s="50">
        <v>431</v>
      </c>
      <c r="H87" s="51" t="s">
        <v>180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</row>
    <row r="88" spans="1:228" s="164" customFormat="1">
      <c r="A88" s="165"/>
      <c r="B88" s="92" t="s">
        <v>127</v>
      </c>
      <c r="C88" s="92">
        <v>24</v>
      </c>
      <c r="D88" s="92">
        <v>152</v>
      </c>
      <c r="E88" s="210" t="s">
        <v>97</v>
      </c>
      <c r="F88" s="92" t="s">
        <v>108</v>
      </c>
      <c r="G88" s="211">
        <v>197</v>
      </c>
      <c r="H88" s="51" t="s">
        <v>180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</row>
    <row r="89" spans="1:228" s="31" customFormat="1" ht="13.5" thickBot="1">
      <c r="A89" s="103" t="s">
        <v>92</v>
      </c>
      <c r="B89" s="112"/>
      <c r="C89" s="86"/>
      <c r="D89" s="86"/>
      <c r="E89" s="86"/>
      <c r="F89" s="86"/>
      <c r="G89" s="104">
        <f>SUM(G86:G88)</f>
        <v>3773</v>
      </c>
      <c r="H89" s="106"/>
      <c r="I89" s="36"/>
      <c r="J89" s="36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</row>
    <row r="90" spans="1:228" s="36" customFormat="1">
      <c r="A90" s="83" t="s">
        <v>123</v>
      </c>
      <c r="B90" s="141"/>
      <c r="C90" s="162"/>
      <c r="D90" s="162"/>
      <c r="E90" s="162"/>
      <c r="F90" s="162"/>
      <c r="G90" s="116">
        <v>700</v>
      </c>
      <c r="H90" s="165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  <c r="CW90" s="164"/>
      <c r="CX90" s="164"/>
      <c r="CY90" s="164"/>
      <c r="CZ90" s="164"/>
      <c r="DA90" s="164"/>
      <c r="DB90" s="164"/>
      <c r="DC90" s="164"/>
      <c r="DD90" s="164"/>
      <c r="DE90" s="164"/>
      <c r="DF90" s="164"/>
      <c r="DG90" s="164"/>
      <c r="DH90" s="164"/>
      <c r="DI90" s="164"/>
      <c r="DJ90" s="164"/>
      <c r="DK90" s="164"/>
      <c r="DL90" s="164"/>
      <c r="DM90" s="164"/>
      <c r="DN90" s="164"/>
      <c r="DO90" s="164"/>
      <c r="DP90" s="164"/>
      <c r="DQ90" s="164"/>
      <c r="DR90" s="164"/>
      <c r="DS90" s="164"/>
      <c r="DT90" s="164"/>
      <c r="DU90" s="164"/>
      <c r="DV90" s="164"/>
      <c r="DW90" s="164"/>
      <c r="DX90" s="164"/>
      <c r="DY90" s="164"/>
      <c r="DZ90" s="164"/>
      <c r="EA90" s="164"/>
      <c r="EB90" s="164"/>
      <c r="EC90" s="164"/>
      <c r="ED90" s="164"/>
      <c r="EE90" s="164"/>
      <c r="EF90" s="164"/>
      <c r="EG90" s="164"/>
      <c r="EH90" s="164"/>
      <c r="EI90" s="164"/>
      <c r="EJ90" s="164"/>
      <c r="EK90" s="164"/>
      <c r="EL90" s="164"/>
      <c r="EM90" s="164"/>
      <c r="EN90" s="164"/>
      <c r="EO90" s="164"/>
      <c r="EP90" s="164"/>
      <c r="EQ90" s="164"/>
      <c r="ER90" s="164"/>
      <c r="ES90" s="164"/>
      <c r="ET90" s="164"/>
      <c r="EU90" s="164"/>
      <c r="EV90" s="164"/>
      <c r="EW90" s="164"/>
      <c r="EX90" s="164"/>
      <c r="EY90" s="164"/>
      <c r="EZ90" s="164"/>
      <c r="FA90" s="164"/>
      <c r="FB90" s="164"/>
      <c r="FC90" s="164"/>
      <c r="FD90" s="164"/>
      <c r="FE90" s="164"/>
      <c r="FF90" s="164"/>
      <c r="FG90" s="164"/>
      <c r="FH90" s="164"/>
      <c r="FI90" s="164"/>
      <c r="FJ90" s="164"/>
      <c r="FK90" s="164"/>
      <c r="FL90" s="164"/>
      <c r="FM90" s="164"/>
      <c r="FN90" s="164"/>
      <c r="FO90" s="164"/>
      <c r="FP90" s="164"/>
      <c r="FQ90" s="164"/>
      <c r="FR90" s="164"/>
      <c r="FS90" s="164"/>
      <c r="FT90" s="164"/>
      <c r="FU90" s="164"/>
      <c r="FV90" s="164"/>
      <c r="FW90" s="164"/>
      <c r="FX90" s="164"/>
      <c r="FY90" s="164"/>
      <c r="FZ90" s="164"/>
      <c r="GA90" s="164"/>
      <c r="GB90" s="164"/>
      <c r="GC90" s="164"/>
      <c r="GD90" s="164"/>
      <c r="GE90" s="164"/>
      <c r="GF90" s="164"/>
      <c r="GG90" s="164"/>
      <c r="GH90" s="164"/>
      <c r="GI90" s="164"/>
      <c r="GJ90" s="164"/>
      <c r="GK90" s="164"/>
      <c r="GL90" s="164"/>
      <c r="GM90" s="164"/>
      <c r="GN90" s="164"/>
      <c r="GO90" s="164"/>
      <c r="GP90" s="164"/>
      <c r="GQ90" s="164"/>
      <c r="GR90" s="164"/>
      <c r="GS90" s="164"/>
      <c r="GT90" s="164"/>
      <c r="GU90" s="164"/>
      <c r="GV90" s="164"/>
      <c r="GW90" s="164"/>
      <c r="GX90" s="164"/>
      <c r="GY90" s="164"/>
      <c r="GZ90" s="164"/>
      <c r="HA90" s="164"/>
      <c r="HB90" s="164"/>
      <c r="HC90" s="164"/>
      <c r="HD90" s="164"/>
      <c r="HE90" s="164"/>
      <c r="HF90" s="164"/>
      <c r="HG90" s="164"/>
      <c r="HH90" s="164"/>
      <c r="HI90" s="164"/>
      <c r="HJ90" s="164"/>
      <c r="HK90" s="164"/>
      <c r="HL90" s="164"/>
      <c r="HM90" s="164"/>
      <c r="HN90" s="164"/>
      <c r="HO90" s="164"/>
      <c r="HP90" s="164"/>
      <c r="HQ90" s="164"/>
      <c r="HR90" s="164"/>
      <c r="HS90" s="164"/>
      <c r="HT90" s="164"/>
    </row>
    <row r="91" spans="1:228" s="36" customFormat="1">
      <c r="A91" s="143">
        <v>20.13</v>
      </c>
      <c r="B91" s="156"/>
      <c r="C91" s="97"/>
      <c r="D91" s="97"/>
      <c r="E91" s="100"/>
      <c r="F91" s="97"/>
      <c r="G91" s="116">
        <v>0</v>
      </c>
      <c r="H91" s="100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</row>
    <row r="92" spans="1:228" s="36" customFormat="1" ht="13.5" thickBot="1">
      <c r="A92" s="103" t="s">
        <v>118</v>
      </c>
      <c r="B92" s="112"/>
      <c r="C92" s="86"/>
      <c r="D92" s="86"/>
      <c r="E92" s="86"/>
      <c r="F92" s="86"/>
      <c r="G92" s="104">
        <v>700</v>
      </c>
      <c r="H92" s="106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</row>
    <row r="93" spans="1:228" s="36" customFormat="1">
      <c r="A93" s="83" t="s">
        <v>107</v>
      </c>
      <c r="B93" s="154"/>
      <c r="C93" s="135"/>
      <c r="D93" s="135"/>
      <c r="E93" s="135"/>
      <c r="F93" s="135"/>
      <c r="G93" s="155">
        <v>98.03</v>
      </c>
      <c r="H93" s="14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</row>
    <row r="94" spans="1:228" s="36" customFormat="1">
      <c r="A94" s="47">
        <v>20.14</v>
      </c>
      <c r="B94" s="48"/>
      <c r="C94" s="97"/>
      <c r="D94" s="97"/>
      <c r="E94" s="140"/>
      <c r="F94" s="97"/>
      <c r="G94" s="116"/>
      <c r="H94" s="140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</row>
    <row r="95" spans="1:228" s="36" customFormat="1" ht="13.5" thickBot="1">
      <c r="A95" s="103" t="s">
        <v>104</v>
      </c>
      <c r="B95" s="112"/>
      <c r="C95" s="86"/>
      <c r="D95" s="86"/>
      <c r="E95" s="86"/>
      <c r="F95" s="86"/>
      <c r="G95" s="104">
        <v>98.03</v>
      </c>
      <c r="H95" s="106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</row>
    <row r="96" spans="1:228" s="36" customFormat="1">
      <c r="A96" s="53" t="s">
        <v>103</v>
      </c>
      <c r="B96" s="141"/>
      <c r="C96" s="135"/>
      <c r="D96" s="135"/>
      <c r="E96" s="135"/>
      <c r="F96" s="135"/>
      <c r="G96" s="142">
        <v>3940</v>
      </c>
      <c r="H96" s="143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</row>
    <row r="97" spans="1:228" s="36" customFormat="1">
      <c r="A97" s="47">
        <v>20.25</v>
      </c>
      <c r="B97" s="48" t="s">
        <v>127</v>
      </c>
      <c r="C97" s="62">
        <v>24</v>
      </c>
      <c r="D97" s="62">
        <v>1390</v>
      </c>
      <c r="E97" s="51" t="s">
        <v>181</v>
      </c>
      <c r="F97" s="95"/>
      <c r="G97" s="65">
        <v>3020</v>
      </c>
      <c r="H97" s="51" t="s">
        <v>182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</row>
    <row r="98" spans="1:228" s="36" customFormat="1" ht="13.5" thickBot="1">
      <c r="A98" s="103" t="s">
        <v>102</v>
      </c>
      <c r="B98" s="20"/>
      <c r="C98" s="20"/>
      <c r="D98" s="20"/>
      <c r="E98" s="20"/>
      <c r="F98" s="125"/>
      <c r="G98" s="104">
        <f>SUM(G96:G97)</f>
        <v>6960</v>
      </c>
      <c r="H98" s="126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</row>
    <row r="99" spans="1:228" s="36" customFormat="1">
      <c r="A99" s="53" t="s">
        <v>93</v>
      </c>
      <c r="B99" s="123"/>
      <c r="C99" s="38"/>
      <c r="D99" s="38"/>
      <c r="E99" s="38"/>
      <c r="F99" s="38"/>
      <c r="G99" s="52">
        <v>682.85</v>
      </c>
      <c r="H99" s="53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</row>
    <row r="100" spans="1:228" s="36" customFormat="1">
      <c r="A100" s="22" t="s">
        <v>79</v>
      </c>
      <c r="B100" s="48"/>
      <c r="C100" s="48"/>
      <c r="D100" s="48"/>
      <c r="E100" s="51"/>
      <c r="F100" s="48"/>
      <c r="G100" s="50"/>
      <c r="H100" s="51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</row>
    <row r="101" spans="1:228" s="36" customFormat="1" ht="13.5" thickBot="1">
      <c r="A101" s="103" t="s">
        <v>80</v>
      </c>
      <c r="B101" s="112"/>
      <c r="C101" s="86"/>
      <c r="D101" s="86"/>
      <c r="E101" s="86"/>
      <c r="F101" s="86"/>
      <c r="G101" s="104">
        <f>SUM(G99:G100)</f>
        <v>682.85</v>
      </c>
      <c r="H101" s="106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</row>
    <row r="102" spans="1:228" s="36" customFormat="1">
      <c r="A102" s="53" t="s">
        <v>94</v>
      </c>
      <c r="B102" s="23"/>
      <c r="C102" s="38"/>
      <c r="D102" s="38"/>
      <c r="E102" s="38"/>
      <c r="F102" s="38"/>
      <c r="G102" s="52">
        <v>6584.23</v>
      </c>
      <c r="H102" s="53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</row>
    <row r="103" spans="1:228" s="36" customFormat="1">
      <c r="A103" s="22" t="s">
        <v>62</v>
      </c>
      <c r="B103" s="48" t="s">
        <v>127</v>
      </c>
      <c r="C103" s="48">
        <v>18</v>
      </c>
      <c r="D103" s="48">
        <v>1266</v>
      </c>
      <c r="E103" s="51" t="s">
        <v>183</v>
      </c>
      <c r="F103" s="48"/>
      <c r="G103" s="50">
        <v>506.14</v>
      </c>
      <c r="H103" s="51" t="s">
        <v>184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</row>
    <row r="104" spans="1:228" s="36" customFormat="1" ht="13.5" thickBot="1">
      <c r="A104" s="103" t="s">
        <v>80</v>
      </c>
      <c r="B104" s="28"/>
      <c r="C104" s="29"/>
      <c r="D104" s="29"/>
      <c r="E104" s="29"/>
      <c r="F104" s="29"/>
      <c r="G104" s="104">
        <f>SUM(G102:G103)</f>
        <v>7090.37</v>
      </c>
      <c r="H104" s="30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</row>
    <row r="105" spans="1:228" s="36" customFormat="1">
      <c r="A105" s="53" t="s">
        <v>54</v>
      </c>
      <c r="B105" s="23"/>
      <c r="C105" s="38"/>
      <c r="D105" s="38"/>
      <c r="E105" s="38"/>
      <c r="F105" s="38"/>
      <c r="G105" s="52">
        <v>6600</v>
      </c>
      <c r="H105" s="53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</row>
    <row r="106" spans="1:228" ht="13.5" thickBot="1">
      <c r="A106" s="22" t="s">
        <v>28</v>
      </c>
      <c r="B106" s="48" t="s">
        <v>127</v>
      </c>
      <c r="C106" s="24">
        <v>13</v>
      </c>
      <c r="D106" s="24">
        <v>1256</v>
      </c>
      <c r="E106" s="25" t="s">
        <v>29</v>
      </c>
      <c r="F106" s="24">
        <v>33</v>
      </c>
      <c r="G106" s="26">
        <v>600</v>
      </c>
      <c r="H106" s="27" t="s">
        <v>31</v>
      </c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</row>
    <row r="107" spans="1:228" s="54" customFormat="1" ht="13.5" thickBot="1">
      <c r="A107" s="149" t="s">
        <v>30</v>
      </c>
      <c r="B107" s="150"/>
      <c r="C107" s="168"/>
      <c r="D107" s="168"/>
      <c r="E107" s="169"/>
      <c r="F107" s="168"/>
      <c r="G107" s="124">
        <f>SUM(G105:G106)</f>
        <v>7200</v>
      </c>
      <c r="H107" s="170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</row>
    <row r="108" spans="1:228" s="36" customFormat="1">
      <c r="A108" s="53" t="s">
        <v>111</v>
      </c>
      <c r="B108" s="166"/>
      <c r="C108" s="24"/>
      <c r="D108" s="24"/>
      <c r="E108" s="25"/>
      <c r="F108" s="24"/>
      <c r="G108" s="160">
        <v>0.02</v>
      </c>
      <c r="H108" s="167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</row>
    <row r="109" spans="1:228" s="36" customFormat="1">
      <c r="A109" s="22" t="s">
        <v>109</v>
      </c>
      <c r="B109" s="151"/>
      <c r="C109" s="146"/>
      <c r="D109" s="146"/>
      <c r="E109" s="102"/>
      <c r="F109" s="146"/>
      <c r="G109" s="79">
        <v>0</v>
      </c>
      <c r="H109" s="51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</row>
    <row r="110" spans="1:228" s="36" customFormat="1" ht="13.5" thickBot="1">
      <c r="A110" s="149" t="s">
        <v>110</v>
      </c>
      <c r="B110" s="145"/>
      <c r="C110" s="146"/>
      <c r="D110" s="146"/>
      <c r="E110" s="102"/>
      <c r="F110" s="146"/>
      <c r="G110" s="147">
        <f>SUM(G108:G109)</f>
        <v>0.02</v>
      </c>
      <c r="H110" s="148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</row>
    <row r="111" spans="1:228" s="21" customFormat="1" ht="13.5" thickBot="1">
      <c r="A111" s="55" t="s">
        <v>131</v>
      </c>
      <c r="B111" s="56"/>
      <c r="C111" s="56"/>
      <c r="D111" s="56"/>
      <c r="E111" s="57"/>
      <c r="F111" s="56"/>
      <c r="G111" s="42">
        <f>G15+G19+G25+G30+G36+G39+G47+G74+G77+G85+G89+G92+G95+G98+G101+G104+G107+G110</f>
        <v>260826.35999999996</v>
      </c>
      <c r="H111" s="57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</row>
    <row r="112" spans="1:228"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2019-11-29T10:04:00Z</cp:lastPrinted>
  <dcterms:created xsi:type="dcterms:W3CDTF">2016-01-19T13:06:09Z</dcterms:created>
  <dcterms:modified xsi:type="dcterms:W3CDTF">2020-01-29T07:23:14Z</dcterms:modified>
</cp:coreProperties>
</file>